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dredgroup-my.sharepoint.com/personal/linda_lyth_kindredgroup_com/Documents/Amandus/"/>
    </mc:Choice>
  </mc:AlternateContent>
  <xr:revisionPtr revIDLastSave="147" documentId="8_{9F41B9BF-1E79-4FC0-9BC1-CA39A288CE67}" xr6:coauthVersionLast="47" xr6:coauthVersionMax="47" xr10:uidLastSave="{DD20F94B-71AA-4765-A73C-088A704E79B4}"/>
  <bookViews>
    <workbookView xWindow="-110" yWindow="-110" windowWidth="19420" windowHeight="11620" xr2:uid="{124D92ED-A786-4B0A-BC80-26EAC7AF7391}"/>
  </bookViews>
  <sheets>
    <sheet name="Summary - Q" sheetId="2" r:id="rId1"/>
    <sheet name="Summary - Y" sheetId="7" r:id="rId2"/>
    <sheet name="Income statement - Q" sheetId="12" r:id="rId3"/>
    <sheet name="Income statement - Y" sheetId="13" r:id="rId4"/>
    <sheet name="Balance sheet - Q" sheetId="14" r:id="rId5"/>
    <sheet name="Balance sheet - Y" sheetId="15" r:id="rId6"/>
    <sheet name="Cash flow statement - Q" sheetId="16" r:id="rId7"/>
    <sheet name="Cash flow statement - Y" sheetId="17" r:id="rId8"/>
    <sheet name="Key ratios - Q" sheetId="18" r:id="rId9"/>
    <sheet name="Key ratios - Y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7" l="1"/>
  <c r="H29" i="17"/>
  <c r="G29" i="17"/>
  <c r="I19" i="14" l="1"/>
  <c r="I20" i="14" s="1"/>
  <c r="I13" i="14"/>
</calcChain>
</file>

<file path=xl/sharedStrings.xml><?xml version="1.0" encoding="utf-8"?>
<sst xmlns="http://schemas.openxmlformats.org/spreadsheetml/2006/main" count="1300" uniqueCount="384">
  <si>
    <t>EBITDA</t>
  </si>
  <si>
    <t>Q2 2020</t>
  </si>
  <si>
    <t>Underlying EBITDA</t>
  </si>
  <si>
    <t>GBP 'm</t>
  </si>
  <si>
    <t>Q1 2020</t>
  </si>
  <si>
    <t>GBP 'm </t>
  </si>
  <si>
    <t>Betting duties </t>
  </si>
  <si>
    <t>Marketing revenue share </t>
  </si>
  <si>
    <t>Other cost of sales </t>
  </si>
  <si>
    <t>Cost of sales </t>
  </si>
  <si>
    <t>Gross profit </t>
  </si>
  <si>
    <t>Marketing costs </t>
  </si>
  <si>
    <t>Other operating expenses </t>
  </si>
  <si>
    <t>Depreciation of property, plant and equipment </t>
  </si>
  <si>
    <t>Depreciation of right-of-use assets </t>
  </si>
  <si>
    <t>Total administrative expenses </t>
  </si>
  <si>
    <t>Underlying profit before items affecting comparability: </t>
  </si>
  <si>
    <t>Management incentive costs relating to acquisitions </t>
  </si>
  <si>
    <t>Disputed regulatory sanction </t>
  </si>
  <si>
    <t>Accelerated amortisation of acquired intangible assets </t>
  </si>
  <si>
    <t>Amortisation of intangible assets that arose on acquisition </t>
  </si>
  <si>
    <t>Profit from operations </t>
  </si>
  <si>
    <t>Finance costs </t>
  </si>
  <si>
    <t>Finance income </t>
  </si>
  <si>
    <t>Share of profit/(loss) from associates </t>
  </si>
  <si>
    <t>Profit before tax </t>
  </si>
  <si>
    <t>Income tax expense </t>
  </si>
  <si>
    <t>Profit after tax </t>
  </si>
  <si>
    <t>235.1 </t>
  </si>
  <si>
    <t>-43.5 </t>
  </si>
  <si>
    <t>-12.3 </t>
  </si>
  <si>
    <t>-39.4 </t>
  </si>
  <si>
    <t>-95.2 </t>
  </si>
  <si>
    <t>139.9 </t>
  </si>
  <si>
    <t>-44.2 </t>
  </si>
  <si>
    <t>-29.7 </t>
  </si>
  <si>
    <t>-16.1 </t>
  </si>
  <si>
    <t>-3.8 </t>
  </si>
  <si>
    <t>-2.8 </t>
  </si>
  <si>
    <t>-6.2 </t>
  </si>
  <si>
    <t>-58.6 </t>
  </si>
  <si>
    <t>37.1 </t>
  </si>
  <si>
    <t>-0.1 </t>
  </si>
  <si>
    <t>-0.0 </t>
  </si>
  <si>
    <t>- </t>
  </si>
  <si>
    <t>-1.4 </t>
  </si>
  <si>
    <t>1.8 </t>
  </si>
  <si>
    <t>37.4 </t>
  </si>
  <si>
    <t>-1.7 </t>
  </si>
  <si>
    <t>0.1 </t>
  </si>
  <si>
    <t>-5.1 </t>
  </si>
  <si>
    <t>0.6 </t>
  </si>
  <si>
    <t>31.3 </t>
  </si>
  <si>
    <t>-4.5 </t>
  </si>
  <si>
    <t>-2.7 </t>
  </si>
  <si>
    <t>-1.5 </t>
  </si>
  <si>
    <t>-1.9 </t>
  </si>
  <si>
    <t>Non-current assets </t>
  </si>
  <si>
    <t>Goodwill </t>
  </si>
  <si>
    <t>Other intangible assets </t>
  </si>
  <si>
    <t>Investment in associates </t>
  </si>
  <si>
    <t>Property, plant and equipment </t>
  </si>
  <si>
    <t>Right-of-use assets </t>
  </si>
  <si>
    <t>Deferred tax assets </t>
  </si>
  <si>
    <t>Convertible bond </t>
  </si>
  <si>
    <t>Other non-current assets </t>
  </si>
  <si>
    <t>560.3 </t>
  </si>
  <si>
    <t>Current assets </t>
  </si>
  <si>
    <t>Trade and other receivables1 </t>
  </si>
  <si>
    <t>Taxation recoverable </t>
  </si>
  <si>
    <t>Cash and cash equivalents1 </t>
  </si>
  <si>
    <t>263.4 </t>
  </si>
  <si>
    <t>Total assets </t>
  </si>
  <si>
    <t>Capital and reserves </t>
  </si>
  <si>
    <t>Share capital </t>
  </si>
  <si>
    <t>Share premium </t>
  </si>
  <si>
    <t>Currency translation reserve </t>
  </si>
  <si>
    <t>Reorganisation reserve </t>
  </si>
  <si>
    <t>Retained earnings </t>
  </si>
  <si>
    <t>Total equity </t>
  </si>
  <si>
    <t>Non-current liabilities </t>
  </si>
  <si>
    <t>Borrowings </t>
  </si>
  <si>
    <t>Lease liabilities </t>
  </si>
  <si>
    <t>Deferred tax liabilities </t>
  </si>
  <si>
    <t>Current liabilities </t>
  </si>
  <si>
    <t>Trade and other payables </t>
  </si>
  <si>
    <t>Customer balances </t>
  </si>
  <si>
    <t>Deferred income </t>
  </si>
  <si>
    <t>Tax liabilities </t>
  </si>
  <si>
    <t>Total liabilities </t>
  </si>
  <si>
    <t>Total equity and liabilities </t>
  </si>
  <si>
    <t>277.1 </t>
  </si>
  <si>
    <t>152.1 </t>
  </si>
  <si>
    <t>2.6 </t>
  </si>
  <si>
    <t>33.4 </t>
  </si>
  <si>
    <t>60.6 </t>
  </si>
  <si>
    <t>25.3 </t>
  </si>
  <si>
    <t>6.9 </t>
  </si>
  <si>
    <t>2.3 </t>
  </si>
  <si>
    <t>49.7 </t>
  </si>
  <si>
    <t>40.9 </t>
  </si>
  <si>
    <t>172.8 </t>
  </si>
  <si>
    <t>823.7 </t>
  </si>
  <si>
    <t>81.5 </t>
  </si>
  <si>
    <t>20.2 </t>
  </si>
  <si>
    <t>-42.9 </t>
  </si>
  <si>
    <t>217.3 </t>
  </si>
  <si>
    <t>276.2 </t>
  </si>
  <si>
    <t>163.6 </t>
  </si>
  <si>
    <t>49.2 </t>
  </si>
  <si>
    <t>6.1 </t>
  </si>
  <si>
    <t>12.1 </t>
  </si>
  <si>
    <t>184.1 </t>
  </si>
  <si>
    <t>70.2 </t>
  </si>
  <si>
    <t>5.5 </t>
  </si>
  <si>
    <t>56.7 </t>
  </si>
  <si>
    <t>547.5 </t>
  </si>
  <si>
    <t>4.3 </t>
  </si>
  <si>
    <t>Adjustments for: </t>
  </si>
  <si>
    <t>Amortisation of intangible assets </t>
  </si>
  <si>
    <t>Loss on disposal of intangible assets </t>
  </si>
  <si>
    <t>Loss on disposal of property, plant &amp; equipment </t>
  </si>
  <si>
    <t>Share-based payments </t>
  </si>
  <si>
    <t>Equity settled employee benefit plan </t>
  </si>
  <si>
    <t>Operating cash flows before movements in working capital </t>
  </si>
  <si>
    <t>Increase in trade and other payables, including customer balances </t>
  </si>
  <si>
    <t>Cash flows from operating activities </t>
  </si>
  <si>
    <t>Net income taxes paid </t>
  </si>
  <si>
    <t>Net cash generated from operating activities </t>
  </si>
  <si>
    <t>Interest received </t>
  </si>
  <si>
    <t>Interest paid </t>
  </si>
  <si>
    <t>Purchases of property, plant and equipment </t>
  </si>
  <si>
    <t>Proceeds from sale of property, plant and equipment </t>
  </si>
  <si>
    <t>Development and acquisition costs of intangible assets </t>
  </si>
  <si>
    <t>Net cash used in investing activities </t>
  </si>
  <si>
    <t>Repayment of lease liabilities </t>
  </si>
  <si>
    <t>Interest paid on lease liabilities </t>
  </si>
  <si>
    <t>Proceeds from borrowings </t>
  </si>
  <si>
    <t>Repayment of borrowings </t>
  </si>
  <si>
    <t>Net cash used in financing activities </t>
  </si>
  <si>
    <t>Net increase/(decrease) in cash and cash equivalents </t>
  </si>
  <si>
    <t>Effect of foreign exchange rate changes </t>
  </si>
  <si>
    <t>3.8 </t>
  </si>
  <si>
    <t>2.8 </t>
  </si>
  <si>
    <t>7.6 </t>
  </si>
  <si>
    <t>0.0 </t>
  </si>
  <si>
    <t>0.5 </t>
  </si>
  <si>
    <t>52.7 </t>
  </si>
  <si>
    <t>7.2 </t>
  </si>
  <si>
    <t>36.4 </t>
  </si>
  <si>
    <t>96.3 </t>
  </si>
  <si>
    <t>-0.8 </t>
  </si>
  <si>
    <t>95.5 </t>
  </si>
  <si>
    <t>0.4 </t>
  </si>
  <si>
    <t>-5.3 </t>
  </si>
  <si>
    <t>-8.0 </t>
  </si>
  <si>
    <t>-3.0 </t>
  </si>
  <si>
    <t>-0.3 </t>
  </si>
  <si>
    <t>-32.8 </t>
  </si>
  <si>
    <t>-36.1 </t>
  </si>
  <si>
    <t>51.4 </t>
  </si>
  <si>
    <t>117.1 </t>
  </si>
  <si>
    <t>2.7 </t>
  </si>
  <si>
    <t>-2.5 </t>
  </si>
  <si>
    <t>0.2 </t>
  </si>
  <si>
    <t>-13.7 </t>
  </si>
  <si>
    <t>249.7 </t>
  </si>
  <si>
    <t>-54.6 </t>
  </si>
  <si>
    <t>-13.0 </t>
  </si>
  <si>
    <t>-41.4 </t>
  </si>
  <si>
    <t>-109.0 </t>
  </si>
  <si>
    <t>140.7 </t>
  </si>
  <si>
    <t>-52.4 </t>
  </si>
  <si>
    <t>-26.5 </t>
  </si>
  <si>
    <t>-17.5 </t>
  </si>
  <si>
    <t>-3.7 </t>
  </si>
  <si>
    <t>-6.6 </t>
  </si>
  <si>
    <t>-57.0 </t>
  </si>
  <si>
    <t>-10.8 </t>
  </si>
  <si>
    <t>-1.8 </t>
  </si>
  <si>
    <t>7.3 </t>
  </si>
  <si>
    <t>-3.5 </t>
  </si>
  <si>
    <t>2.4 </t>
  </si>
  <si>
    <t>272.2 </t>
  </si>
  <si>
    <t>151.6 </t>
  </si>
  <si>
    <t>2.0 </t>
  </si>
  <si>
    <t>34.1 </t>
  </si>
  <si>
    <t>60.1 </t>
  </si>
  <si>
    <t>24.2 </t>
  </si>
  <si>
    <t>6.8 </t>
  </si>
  <si>
    <t>3.3 </t>
  </si>
  <si>
    <t>58.3 </t>
  </si>
  <si>
    <t>41.3 </t>
  </si>
  <si>
    <t>771.0 </t>
  </si>
  <si>
    <t>11.4 </t>
  </si>
  <si>
    <t>189.4 </t>
  </si>
  <si>
    <t>239.5 </t>
  </si>
  <si>
    <t>191.2 </t>
  </si>
  <si>
    <t>47.6 </t>
  </si>
  <si>
    <t>13.2 </t>
  </si>
  <si>
    <t>154.5 </t>
  </si>
  <si>
    <t>59.3 </t>
  </si>
  <si>
    <t>5.1 </t>
  </si>
  <si>
    <t>54.5 </t>
  </si>
  <si>
    <t>531.5 </t>
  </si>
  <si>
    <t>554.3 </t>
  </si>
  <si>
    <t>216.7 </t>
  </si>
  <si>
    <t>3.7 </t>
  </si>
  <si>
    <t>18.8 </t>
  </si>
  <si>
    <t>33.8 </t>
  </si>
  <si>
    <t>6.3 </t>
  </si>
  <si>
    <t>26.4 </t>
  </si>
  <si>
    <t>23.9 </t>
  </si>
  <si>
    <t>-1.1 </t>
  </si>
  <si>
    <t>-5.5 </t>
  </si>
  <si>
    <t>-8.1 </t>
  </si>
  <si>
    <t>-36.7 </t>
  </si>
  <si>
    <t>-39.8 </t>
  </si>
  <si>
    <t>-24.0 </t>
  </si>
  <si>
    <t>137.8 </t>
  </si>
  <si>
    <t>-</t>
  </si>
  <si>
    <t>Salaries</t>
  </si>
  <si>
    <t>Amortisation (excl.on assets arising on acquisition) </t>
  </si>
  <si>
    <t>Continuing operations:</t>
  </si>
  <si>
    <t>ASSETS</t>
  </si>
  <si>
    <t>CONSOLIDATED BALANCE SHEET (Q)</t>
  </si>
  <si>
    <t>EQUITY AND LIABILITIES </t>
  </si>
  <si>
    <t>CONSOLIDATED BALANCE SHEET (Y)</t>
  </si>
  <si>
    <t>CONSOLIDATED CASH FLOW STATEMENT (Q)</t>
  </si>
  <si>
    <t>OPERATING ACTIVITIES</t>
  </si>
  <si>
    <t>INVESTING ACTIVITIES</t>
  </si>
  <si>
    <t>FINANCING ACTIVITIES</t>
  </si>
  <si>
    <t>KEY RATIOS (Q)</t>
  </si>
  <si>
    <t>KEY RATIOS (Y)</t>
  </si>
  <si>
    <t>CONSOLIDATED CASH FLOW STATEMENT (Y)</t>
  </si>
  <si>
    <t>CONSOLIDATED INCOME STATEMENT  (Y)</t>
  </si>
  <si>
    <t>SUMMARY (Q)</t>
  </si>
  <si>
    <t>SUMMARY (Y)</t>
  </si>
  <si>
    <t>CONSOLIDATED INCOME STATEMENT  (Q)</t>
  </si>
  <si>
    <t>Acquisition of subsidiary, net of cash acquired</t>
  </si>
  <si>
    <t>Q3 2020</t>
  </si>
  <si>
    <t>Q4 2020</t>
  </si>
  <si>
    <t>-6.2</t>
  </si>
  <si>
    <t>Q1 2021</t>
  </si>
  <si>
    <t>Amortisation of intangible assets (excluding assets that arose on acquisition)</t>
  </si>
  <si>
    <t>Treasury share purchases</t>
  </si>
  <si>
    <t>Cash conversion (%)</t>
  </si>
  <si>
    <t>Q2 2021</t>
  </si>
  <si>
    <t>FX gain on dividend </t>
  </si>
  <si>
    <t>Profit before tax</t>
  </si>
  <si>
    <t>Profit after tax</t>
  </si>
  <si>
    <t>Earnings per share (GBP)</t>
  </si>
  <si>
    <t>Net cash/(net debt) / EBITDA, rolling 12-month basis</t>
  </si>
  <si>
    <t>Free cash flow</t>
  </si>
  <si>
    <t>Active customers (No.)</t>
  </si>
  <si>
    <t xml:space="preserve">Q4 2020 </t>
  </si>
  <si>
    <t>Q3 2021</t>
  </si>
  <si>
    <t>Merger and acquisition costs</t>
  </si>
  <si>
    <t>Q4 2021</t>
  </si>
  <si>
    <t>2018*</t>
  </si>
  <si>
    <t>Amortisation of intangible assets</t>
  </si>
  <si>
    <t>Other gains/(losses) - net</t>
  </si>
  <si>
    <t>Gain on remeasurement of previously held equity interest to fair value upon obtaining control</t>
  </si>
  <si>
    <t>Foreign currency loss on borrowings</t>
  </si>
  <si>
    <t>Financial assets at fair value through profit and loss</t>
  </si>
  <si>
    <t>Total equity  atrributable to owners</t>
  </si>
  <si>
    <t>Non-controlling interest</t>
  </si>
  <si>
    <t>Other financial liabilities at fair value trough profit and loss</t>
  </si>
  <si>
    <t>Impairment losses recognised in the period</t>
  </si>
  <si>
    <t>Fair value adjustments</t>
  </si>
  <si>
    <t>Gross winnings revenue from locally regulated markets (%)</t>
  </si>
  <si>
    <t>B2C marketing as a % of Gross winnings revenue (%)</t>
  </si>
  <si>
    <t>Return on average equity, annualised (%)</t>
  </si>
  <si>
    <t>Underlying EBITDA margin (%)</t>
  </si>
  <si>
    <t>Free cash flow per share (GBP)</t>
  </si>
  <si>
    <t>Diluted earnings per share (GBP)</t>
  </si>
  <si>
    <t>Number of shares at period end</t>
  </si>
  <si>
    <t>Diluted number of shares at period end</t>
  </si>
  <si>
    <t>Weighted average number of outstanding shares</t>
  </si>
  <si>
    <t>Weighted average number of diluted outstanding shares</t>
  </si>
  <si>
    <t>Revenue</t>
  </si>
  <si>
    <t>Underlying EBITDA*</t>
  </si>
  <si>
    <t>Active customers (No., Q4 end)</t>
  </si>
  <si>
    <t>Personnel restructuring costs</t>
  </si>
  <si>
    <t>Impairment losses</t>
  </si>
  <si>
    <t>Foreign currency (loss)/gain on borrowings</t>
  </si>
  <si>
    <t>Provisions</t>
  </si>
  <si>
    <t>Decrease/(increase) in trade and other receivables</t>
  </si>
  <si>
    <t>Cash and cash equivalents at beginning of period</t>
  </si>
  <si>
    <t>Cash and cash equivalents at end of period</t>
  </si>
  <si>
    <t>Employees at period end</t>
  </si>
  <si>
    <t>226,899,679 </t>
  </si>
  <si>
    <t>228,855,619 </t>
  </si>
  <si>
    <t>228,797,794 </t>
  </si>
  <si>
    <t>Q1 2022</t>
  </si>
  <si>
    <t>*Underlying EBITDA not restated in accordance with updated definition as of Q4 2021</t>
  </si>
  <si>
    <t>Q2 2022</t>
  </si>
  <si>
    <t>Profit attributable to:</t>
  </si>
  <si>
    <t>Owners of Kindred Group plc</t>
  </si>
  <si>
    <t>Non-controlling interests</t>
  </si>
  <si>
    <t>Total profit</t>
  </si>
  <si>
    <t>Germany market closure</t>
  </si>
  <si>
    <t>Other losses/(gains) - net</t>
  </si>
  <si>
    <t>Settlement of contigent consideration</t>
  </si>
  <si>
    <t>298.4</t>
  </si>
  <si>
    <t>363.7</t>
  </si>
  <si>
    <t>352.6</t>
  </si>
  <si>
    <t>364.7</t>
  </si>
  <si>
    <t>280.7</t>
  </si>
  <si>
    <t>102.5</t>
  </si>
  <si>
    <t>85.3</t>
  </si>
  <si>
    <t>98.7</t>
  </si>
  <si>
    <t>60.7</t>
  </si>
  <si>
    <t>-73.4</t>
  </si>
  <si>
    <t>-72.9</t>
  </si>
  <si>
    <t>-75.4</t>
  </si>
  <si>
    <t>-57.5</t>
  </si>
  <si>
    <t>-14.0</t>
  </si>
  <si>
    <t>-15.0</t>
  </si>
  <si>
    <t>-15.5</t>
  </si>
  <si>
    <t>-12.8</t>
  </si>
  <si>
    <t>-55.4</t>
  </si>
  <si>
    <t>-54.4</t>
  </si>
  <si>
    <t>-52.2</t>
  </si>
  <si>
    <t>-47.4</t>
  </si>
  <si>
    <t>-142.8</t>
  </si>
  <si>
    <t>-142.3</t>
  </si>
  <si>
    <t>-143.1</t>
  </si>
  <si>
    <t>-117.7</t>
  </si>
  <si>
    <t>220.9</t>
  </si>
  <si>
    <t>210.3</t>
  </si>
  <si>
    <t>221.6</t>
  </si>
  <si>
    <t>163.0</t>
  </si>
  <si>
    <t>-55.1</t>
  </si>
  <si>
    <t>-61.6</t>
  </si>
  <si>
    <t>-58.9</t>
  </si>
  <si>
    <t>-60.9</t>
  </si>
  <si>
    <t>-46.1</t>
  </si>
  <si>
    <t>-4.7</t>
  </si>
  <si>
    <t>-4.9</t>
  </si>
  <si>
    <t>-0.3</t>
  </si>
  <si>
    <t>-0.4</t>
  </si>
  <si>
    <t>-0.1</t>
  </si>
  <si>
    <t>-3.9</t>
  </si>
  <si>
    <t>102.3</t>
  </si>
  <si>
    <t>94.7</t>
  </si>
  <si>
    <t>63.1</t>
  </si>
  <si>
    <t>-0.2</t>
  </si>
  <si>
    <t>-2.0</t>
  </si>
  <si>
    <t>-3.7</t>
  </si>
  <si>
    <t>4.2</t>
  </si>
  <si>
    <t>0.6</t>
  </si>
  <si>
    <t>-8.0</t>
  </si>
  <si>
    <t>-1.2</t>
  </si>
  <si>
    <t>86.3</t>
  </si>
  <si>
    <t>99.7</t>
  </si>
  <si>
    <t>61.4</t>
  </si>
  <si>
    <t>-1.4</t>
  </si>
  <si>
    <t>0.2</t>
  </si>
  <si>
    <t>0.1</t>
  </si>
  <si>
    <t>0.3</t>
  </si>
  <si>
    <t>0.7</t>
  </si>
  <si>
    <t>-11.2</t>
  </si>
  <si>
    <t>-15.4</t>
  </si>
  <si>
    <t>-12.7</t>
  </si>
  <si>
    <t>-13.8</t>
  </si>
  <si>
    <t>-8.2</t>
  </si>
  <si>
    <t>Q3 2022</t>
  </si>
  <si>
    <t>Subsidy for warrants, incentive programs</t>
  </si>
  <si>
    <t>Q4 2022</t>
  </si>
  <si>
    <t>Dividend paid to non-controling interests</t>
  </si>
  <si>
    <t>Dividend paid to shareholders</t>
  </si>
  <si>
    <t>Regulatory sanction </t>
  </si>
  <si>
    <t>Q1 2023</t>
  </si>
  <si>
    <t>Market closure and contract termination costs</t>
  </si>
  <si>
    <t>Q2 2023</t>
  </si>
  <si>
    <t>(0.01)</t>
  </si>
  <si>
    <t>Strategic review costs</t>
  </si>
  <si>
    <t>Sale of warrants, incentive program</t>
  </si>
  <si>
    <t>Settlement of convertible bond</t>
  </si>
  <si>
    <t>(Net debt)/ Net cash / EBITDA (rolling 12-month basis) </t>
  </si>
  <si>
    <t>Q3 2023</t>
  </si>
  <si>
    <t>Q4 2023</t>
  </si>
  <si>
    <t>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</si>
</sst>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"/>
    <numFmt numFmtId="166" formatCode="0.0%"/>
    <numFmt numFmtId="167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2" fillId="0" borderId="0" applyFill="0" applyBorder="0" applyAlignment="0" applyProtection="0"/>
    <xf numFmtId="0" fontId="3" fillId="0" borderId="0"/>
    <xf numFmtId="0" fontId="8" fillId="0" borderId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5" fillId="0" borderId="0" xfId="0" applyFon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3"/>
    <xf numFmtId="0" fontId="1" fillId="2" borderId="1" xfId="3" applyFont="1" applyFill="1" applyBorder="1"/>
    <xf numFmtId="0" fontId="1" fillId="2" borderId="1" xfId="3" applyFont="1" applyFill="1" applyBorder="1" applyAlignment="1">
      <alignment horizontal="right"/>
    </xf>
    <xf numFmtId="0" fontId="1" fillId="0" borderId="0" xfId="3" applyFont="1"/>
    <xf numFmtId="0" fontId="1" fillId="0" borderId="0" xfId="3" applyFont="1" applyAlignment="1">
      <alignment horizontal="right"/>
    </xf>
    <xf numFmtId="0" fontId="8" fillId="0" borderId="0" xfId="3" applyAlignment="1">
      <alignment horizontal="right"/>
    </xf>
    <xf numFmtId="167" fontId="1" fillId="0" borderId="0" xfId="3" applyNumberFormat="1" applyFont="1" applyAlignment="1">
      <alignment horizontal="right"/>
    </xf>
    <xf numFmtId="3" fontId="1" fillId="0" borderId="0" xfId="3" applyNumberFormat="1" applyFont="1" applyAlignment="1">
      <alignment horizontal="right"/>
    </xf>
    <xf numFmtId="0" fontId="1" fillId="0" borderId="2" xfId="3" applyFont="1" applyBorder="1"/>
    <xf numFmtId="3" fontId="1" fillId="0" borderId="2" xfId="3" applyNumberFormat="1" applyFont="1" applyBorder="1" applyAlignment="1">
      <alignment horizontal="right"/>
    </xf>
    <xf numFmtId="167" fontId="8" fillId="0" borderId="0" xfId="3" applyNumberFormat="1" applyAlignment="1">
      <alignment horizontal="right"/>
    </xf>
    <xf numFmtId="3" fontId="8" fillId="0" borderId="0" xfId="3" applyNumberFormat="1" applyAlignment="1">
      <alignment horizontal="right"/>
    </xf>
    <xf numFmtId="0" fontId="1" fillId="0" borderId="3" xfId="3" applyFont="1" applyBorder="1"/>
    <xf numFmtId="167" fontId="1" fillId="0" borderId="3" xfId="3" applyNumberFormat="1" applyFont="1" applyBorder="1" applyAlignment="1">
      <alignment horizontal="right"/>
    </xf>
    <xf numFmtId="3" fontId="1" fillId="0" borderId="3" xfId="3" applyNumberFormat="1" applyFont="1" applyBorder="1" applyAlignment="1">
      <alignment horizontal="right"/>
    </xf>
    <xf numFmtId="0" fontId="5" fillId="0" borderId="0" xfId="3" applyFont="1"/>
    <xf numFmtId="0" fontId="5" fillId="0" borderId="0" xfId="3" applyFont="1" applyAlignment="1">
      <alignment horizontal="left" indent="1"/>
    </xf>
    <xf numFmtId="167" fontId="9" fillId="0" borderId="2" xfId="3" applyNumberFormat="1" applyFont="1" applyBorder="1" applyAlignment="1">
      <alignment horizontal="right"/>
    </xf>
    <xf numFmtId="167" fontId="7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right"/>
    </xf>
    <xf numFmtId="0" fontId="7" fillId="0" borderId="0" xfId="3" applyFont="1" applyAlignment="1">
      <alignment horizontal="right"/>
    </xf>
    <xf numFmtId="167" fontId="9" fillId="0" borderId="3" xfId="3" applyNumberFormat="1" applyFont="1" applyBorder="1" applyAlignment="1">
      <alignment horizontal="right"/>
    </xf>
    <xf numFmtId="0" fontId="10" fillId="0" borderId="0" xfId="3" applyFont="1" applyAlignment="1">
      <alignment horizontal="right"/>
    </xf>
    <xf numFmtId="167" fontId="9" fillId="0" borderId="0" xfId="3" applyNumberFormat="1" applyFont="1" applyAlignment="1">
      <alignment horizontal="right"/>
    </xf>
    <xf numFmtId="3" fontId="9" fillId="0" borderId="0" xfId="3" applyNumberFormat="1" applyFont="1" applyAlignment="1">
      <alignment horizontal="right"/>
    </xf>
    <xf numFmtId="0" fontId="9" fillId="0" borderId="2" xfId="3" applyFont="1" applyBorder="1" applyAlignment="1">
      <alignment horizontal="right"/>
    </xf>
    <xf numFmtId="0" fontId="1" fillId="0" borderId="2" xfId="3" applyFont="1" applyBorder="1" applyAlignment="1">
      <alignment horizontal="right"/>
    </xf>
    <xf numFmtId="0" fontId="1" fillId="0" borderId="3" xfId="3" applyFont="1" applyBorder="1" applyAlignment="1">
      <alignment horizontal="right"/>
    </xf>
    <xf numFmtId="0" fontId="4" fillId="0" borderId="0" xfId="3" applyFont="1" applyAlignment="1">
      <alignment horizontal="left"/>
    </xf>
    <xf numFmtId="1" fontId="8" fillId="0" borderId="0" xfId="3" applyNumberFormat="1" applyAlignment="1">
      <alignment horizontal="right"/>
    </xf>
    <xf numFmtId="165" fontId="1" fillId="0" borderId="2" xfId="3" applyNumberFormat="1" applyFont="1" applyBorder="1" applyAlignment="1">
      <alignment horizontal="right"/>
    </xf>
    <xf numFmtId="1" fontId="1" fillId="0" borderId="0" xfId="3" applyNumberFormat="1" applyFont="1" applyAlignment="1">
      <alignment horizontal="right"/>
    </xf>
    <xf numFmtId="165" fontId="1" fillId="0" borderId="3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4" fontId="9" fillId="0" borderId="2" xfId="3" applyNumberFormat="1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65" fontId="7" fillId="0" borderId="0" xfId="3" applyNumberFormat="1" applyFont="1" applyAlignment="1">
      <alignment horizontal="right"/>
    </xf>
    <xf numFmtId="165" fontId="9" fillId="0" borderId="2" xfId="3" applyNumberFormat="1" applyFont="1" applyBorder="1" applyAlignment="1">
      <alignment horizontal="right"/>
    </xf>
    <xf numFmtId="0" fontId="9" fillId="0" borderId="3" xfId="3" applyFont="1" applyBorder="1" applyAlignment="1">
      <alignment horizontal="right"/>
    </xf>
    <xf numFmtId="1" fontId="9" fillId="0" borderId="0" xfId="3" applyNumberFormat="1" applyFont="1" applyAlignment="1">
      <alignment horizontal="right"/>
    </xf>
    <xf numFmtId="165" fontId="9" fillId="0" borderId="3" xfId="3" applyNumberFormat="1" applyFont="1" applyBorder="1" applyAlignment="1">
      <alignment horizontal="right"/>
    </xf>
    <xf numFmtId="0" fontId="12" fillId="0" borderId="0" xfId="3" applyFont="1" applyAlignment="1">
      <alignment horizontal="right"/>
    </xf>
    <xf numFmtId="0" fontId="8" fillId="0" borderId="2" xfId="3" applyBorder="1" applyAlignment="1">
      <alignment horizontal="right"/>
    </xf>
    <xf numFmtId="0" fontId="8" fillId="0" borderId="1" xfId="3" applyBorder="1"/>
    <xf numFmtId="165" fontId="8" fillId="0" borderId="1" xfId="3" applyNumberFormat="1" applyBorder="1" applyAlignment="1">
      <alignment horizontal="right"/>
    </xf>
    <xf numFmtId="0" fontId="1" fillId="0" borderId="4" xfId="3" applyFont="1" applyBorder="1"/>
    <xf numFmtId="167" fontId="1" fillId="0" borderId="4" xfId="3" applyNumberFormat="1" applyFont="1" applyBorder="1" applyAlignment="1">
      <alignment horizontal="right"/>
    </xf>
    <xf numFmtId="0" fontId="8" fillId="0" borderId="2" xfId="3" applyBorder="1"/>
    <xf numFmtId="165" fontId="8" fillId="0" borderId="0" xfId="3" applyNumberFormat="1" applyAlignment="1">
      <alignment horizontal="right"/>
    </xf>
    <xf numFmtId="0" fontId="8" fillId="0" borderId="3" xfId="3" applyBorder="1"/>
    <xf numFmtId="0" fontId="9" fillId="0" borderId="0" xfId="3" applyFont="1" applyAlignment="1">
      <alignment horizontal="right"/>
    </xf>
    <xf numFmtId="0" fontId="7" fillId="0" borderId="1" xfId="3" applyFont="1" applyBorder="1" applyAlignment="1">
      <alignment horizontal="right"/>
    </xf>
    <xf numFmtId="167" fontId="9" fillId="0" borderId="4" xfId="3" applyNumberFormat="1" applyFont="1" applyBorder="1" applyAlignment="1">
      <alignment horizontal="right"/>
    </xf>
    <xf numFmtId="165" fontId="9" fillId="0" borderId="0" xfId="3" applyNumberFormat="1" applyFont="1" applyAlignment="1">
      <alignment horizontal="right"/>
    </xf>
    <xf numFmtId="167" fontId="8" fillId="0" borderId="1" xfId="3" applyNumberFormat="1" applyBorder="1" applyAlignment="1">
      <alignment horizontal="right"/>
    </xf>
    <xf numFmtId="1" fontId="8" fillId="0" borderId="0" xfId="3" applyNumberFormat="1"/>
    <xf numFmtId="0" fontId="9" fillId="0" borderId="1" xfId="3" applyFont="1" applyBorder="1" applyAlignment="1">
      <alignment horizontal="right"/>
    </xf>
    <xf numFmtId="1" fontId="7" fillId="0" borderId="1" xfId="3" applyNumberFormat="1" applyFont="1" applyBorder="1" applyAlignment="1">
      <alignment horizontal="right"/>
    </xf>
    <xf numFmtId="1" fontId="1" fillId="0" borderId="2" xfId="3" applyNumberFormat="1" applyFont="1" applyBorder="1" applyAlignment="1">
      <alignment horizontal="right"/>
    </xf>
    <xf numFmtId="0" fontId="7" fillId="0" borderId="2" xfId="3" applyFont="1" applyBorder="1" applyAlignment="1">
      <alignment horizontal="right"/>
    </xf>
    <xf numFmtId="1" fontId="9" fillId="0" borderId="2" xfId="3" applyNumberFormat="1" applyFont="1" applyBorder="1" applyAlignment="1">
      <alignment horizontal="right"/>
    </xf>
    <xf numFmtId="9" fontId="8" fillId="0" borderId="0" xfId="4" applyFont="1" applyFill="1" applyAlignment="1">
      <alignment horizontal="right"/>
    </xf>
    <xf numFmtId="9" fontId="8" fillId="0" borderId="0" xfId="3" applyNumberFormat="1" applyAlignment="1">
      <alignment horizontal="right"/>
    </xf>
    <xf numFmtId="2" fontId="8" fillId="0" borderId="0" xfId="3" applyNumberFormat="1" applyAlignment="1">
      <alignment horizontal="right"/>
    </xf>
    <xf numFmtId="166" fontId="8" fillId="0" borderId="0" xfId="4" applyNumberFormat="1" applyFont="1" applyFill="1" applyAlignment="1">
      <alignment horizontal="right"/>
    </xf>
    <xf numFmtId="9" fontId="7" fillId="0" borderId="0" xfId="3" applyNumberFormat="1" applyFont="1"/>
    <xf numFmtId="0" fontId="9" fillId="0" borderId="0" xfId="3" applyFont="1"/>
    <xf numFmtId="9" fontId="7" fillId="0" borderId="0" xfId="4" applyFont="1" applyFill="1"/>
    <xf numFmtId="9" fontId="7" fillId="0" borderId="0" xfId="4" applyFont="1" applyFill="1" applyAlignment="1">
      <alignment horizontal="right"/>
    </xf>
    <xf numFmtId="0" fontId="7" fillId="0" borderId="0" xfId="3" applyFont="1"/>
    <xf numFmtId="2" fontId="7" fillId="0" borderId="0" xfId="3" applyNumberFormat="1" applyFont="1" applyAlignment="1">
      <alignment horizontal="right"/>
    </xf>
    <xf numFmtId="2" fontId="7" fillId="0" borderId="0" xfId="3" applyNumberFormat="1" applyFont="1"/>
    <xf numFmtId="2" fontId="9" fillId="0" borderId="0" xfId="3" applyNumberFormat="1" applyFont="1"/>
    <xf numFmtId="3" fontId="7" fillId="0" borderId="0" xfId="3" applyNumberFormat="1" applyFont="1"/>
    <xf numFmtId="9" fontId="7" fillId="0" borderId="0" xfId="3" applyNumberFormat="1" applyFont="1" applyAlignment="1">
      <alignment horizontal="right"/>
    </xf>
    <xf numFmtId="166" fontId="7" fillId="0" borderId="0" xfId="4" applyNumberFormat="1" applyFont="1" applyFill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165" fontId="7" fillId="0" borderId="0" xfId="3" applyNumberFormat="1" applyFont="1"/>
    <xf numFmtId="167" fontId="7" fillId="0" borderId="0" xfId="3" applyNumberFormat="1" applyFont="1"/>
    <xf numFmtId="0" fontId="7" fillId="0" borderId="0" xfId="3" quotePrefix="1" applyFont="1" applyAlignment="1">
      <alignment horizontal="right"/>
    </xf>
    <xf numFmtId="0" fontId="14" fillId="3" borderId="1" xfId="2" applyFont="1" applyFill="1" applyBorder="1"/>
    <xf numFmtId="0" fontId="14" fillId="3" borderId="1" xfId="2" applyFont="1" applyFill="1" applyBorder="1" applyAlignment="1">
      <alignment horizontal="right"/>
    </xf>
    <xf numFmtId="0" fontId="14" fillId="0" borderId="0" xfId="2" applyFont="1"/>
    <xf numFmtId="0" fontId="14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0" fontId="14" fillId="0" borderId="2" xfId="2" applyFont="1" applyBorder="1"/>
    <xf numFmtId="0" fontId="14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3" fillId="0" borderId="0" xfId="2" applyFont="1"/>
    <xf numFmtId="1" fontId="13" fillId="0" borderId="0" xfId="2" applyNumberFormat="1" applyFont="1" applyAlignment="1">
      <alignment horizontal="right"/>
    </xf>
    <xf numFmtId="0" fontId="13" fillId="0" borderId="1" xfId="2" applyFont="1" applyBorder="1"/>
    <xf numFmtId="1" fontId="13" fillId="0" borderId="1" xfId="2" applyNumberFormat="1" applyFont="1" applyBorder="1" applyAlignment="1">
      <alignment horizontal="right"/>
    </xf>
    <xf numFmtId="165" fontId="14" fillId="0" borderId="0" xfId="2" applyNumberFormat="1" applyFont="1" applyAlignment="1">
      <alignment horizontal="right"/>
    </xf>
    <xf numFmtId="1" fontId="14" fillId="0" borderId="0" xfId="2" applyNumberFormat="1" applyFont="1" applyAlignment="1">
      <alignment horizontal="right"/>
    </xf>
    <xf numFmtId="0" fontId="14" fillId="0" borderId="3" xfId="2" applyFont="1" applyBorder="1"/>
    <xf numFmtId="1" fontId="14" fillId="0" borderId="3" xfId="2" applyNumberFormat="1" applyFont="1" applyBorder="1" applyAlignment="1">
      <alignment horizontal="right"/>
    </xf>
    <xf numFmtId="0" fontId="14" fillId="0" borderId="4" xfId="2" applyFont="1" applyBorder="1"/>
    <xf numFmtId="167" fontId="14" fillId="0" borderId="4" xfId="2" applyNumberFormat="1" applyFont="1" applyBorder="1" applyAlignment="1">
      <alignment horizontal="right"/>
    </xf>
    <xf numFmtId="3" fontId="13" fillId="0" borderId="0" xfId="2" applyNumberFormat="1" applyFont="1" applyAlignment="1">
      <alignment horizontal="right"/>
    </xf>
    <xf numFmtId="3" fontId="14" fillId="0" borderId="0" xfId="2" applyNumberFormat="1" applyFont="1" applyAlignment="1">
      <alignment horizontal="right"/>
    </xf>
    <xf numFmtId="0" fontId="13" fillId="0" borderId="2" xfId="2" applyFont="1" applyBorder="1"/>
    <xf numFmtId="0" fontId="15" fillId="0" borderId="2" xfId="2" applyFont="1" applyBorder="1" applyAlignment="1">
      <alignment horizontal="right"/>
    </xf>
    <xf numFmtId="1" fontId="15" fillId="0" borderId="2" xfId="2" applyNumberFormat="1" applyFont="1" applyBorder="1" applyAlignment="1">
      <alignment horizontal="right"/>
    </xf>
    <xf numFmtId="0" fontId="13" fillId="0" borderId="3" xfId="2" applyFont="1" applyBorder="1"/>
    <xf numFmtId="165" fontId="14" fillId="0" borderId="3" xfId="2" applyNumberFormat="1" applyFont="1" applyBorder="1" applyAlignment="1">
      <alignment horizontal="right"/>
    </xf>
    <xf numFmtId="1" fontId="13" fillId="0" borderId="3" xfId="2" applyNumberFormat="1" applyFont="1" applyBorder="1" applyAlignment="1">
      <alignment horizontal="right"/>
    </xf>
    <xf numFmtId="1" fontId="14" fillId="0" borderId="4" xfId="2" applyNumberFormat="1" applyFont="1" applyBorder="1" applyAlignment="1">
      <alignment horizontal="right"/>
    </xf>
    <xf numFmtId="0" fontId="16" fillId="0" borderId="0" xfId="2" applyFont="1" applyAlignment="1">
      <alignment horizontal="right"/>
    </xf>
    <xf numFmtId="0" fontId="16" fillId="0" borderId="1" xfId="2" applyFont="1" applyBorder="1" applyAlignment="1">
      <alignment horizontal="right"/>
    </xf>
    <xf numFmtId="165" fontId="16" fillId="0" borderId="1" xfId="2" applyNumberFormat="1" applyFont="1" applyBorder="1" applyAlignment="1">
      <alignment horizontal="right"/>
    </xf>
    <xf numFmtId="0" fontId="15" fillId="0" borderId="0" xfId="2" applyFont="1" applyAlignment="1">
      <alignment horizontal="right"/>
    </xf>
    <xf numFmtId="165" fontId="15" fillId="0" borderId="0" xfId="2" applyNumberFormat="1" applyFont="1" applyAlignment="1">
      <alignment horizontal="right"/>
    </xf>
    <xf numFmtId="1" fontId="15" fillId="0" borderId="0" xfId="2" applyNumberFormat="1" applyFont="1" applyAlignment="1">
      <alignment horizontal="right"/>
    </xf>
    <xf numFmtId="1" fontId="16" fillId="0" borderId="0" xfId="2" applyNumberFormat="1" applyFont="1" applyAlignment="1">
      <alignment horizontal="right"/>
    </xf>
    <xf numFmtId="0" fontId="15" fillId="0" borderId="3" xfId="2" applyFont="1" applyBorder="1" applyAlignment="1">
      <alignment horizontal="right"/>
    </xf>
    <xf numFmtId="167" fontId="15" fillId="0" borderId="4" xfId="2" applyNumberFormat="1" applyFont="1" applyBorder="1" applyAlignment="1">
      <alignment horizontal="right"/>
    </xf>
    <xf numFmtId="165" fontId="16" fillId="0" borderId="0" xfId="2" applyNumberFormat="1" applyFont="1" applyAlignment="1">
      <alignment horizontal="right"/>
    </xf>
    <xf numFmtId="165" fontId="15" fillId="0" borderId="2" xfId="2" applyNumberFormat="1" applyFont="1" applyBorder="1" applyAlignment="1">
      <alignment horizontal="right"/>
    </xf>
    <xf numFmtId="165" fontId="15" fillId="0" borderId="3" xfId="2" applyNumberFormat="1" applyFont="1" applyBorder="1" applyAlignment="1">
      <alignment horizontal="right"/>
    </xf>
    <xf numFmtId="165" fontId="1" fillId="0" borderId="0" xfId="3" applyNumberFormat="1" applyFont="1" applyAlignment="1">
      <alignment horizontal="right"/>
    </xf>
    <xf numFmtId="167" fontId="14" fillId="3" borderId="1" xfId="2" applyNumberFormat="1" applyFont="1" applyFill="1" applyBorder="1" applyAlignment="1">
      <alignment horizontal="right"/>
    </xf>
    <xf numFmtId="167" fontId="14" fillId="0" borderId="0" xfId="2" applyNumberFormat="1" applyFont="1" applyAlignment="1">
      <alignment horizontal="right"/>
    </xf>
    <xf numFmtId="167" fontId="14" fillId="0" borderId="2" xfId="2" applyNumberFormat="1" applyFont="1" applyBorder="1" applyAlignment="1">
      <alignment horizontal="right"/>
    </xf>
    <xf numFmtId="167" fontId="13" fillId="0" borderId="0" xfId="2" applyNumberFormat="1" applyFont="1" applyAlignment="1">
      <alignment horizontal="right"/>
    </xf>
    <xf numFmtId="167" fontId="13" fillId="0" borderId="1" xfId="2" applyNumberFormat="1" applyFont="1" applyBorder="1" applyAlignment="1">
      <alignment horizontal="right"/>
    </xf>
    <xf numFmtId="167" fontId="14" fillId="0" borderId="3" xfId="2" applyNumberFormat="1" applyFont="1" applyBorder="1" applyAlignment="1">
      <alignment horizontal="right"/>
    </xf>
    <xf numFmtId="167" fontId="1" fillId="2" borderId="1" xfId="3" applyNumberFormat="1" applyFont="1" applyFill="1" applyBorder="1" applyAlignment="1">
      <alignment horizontal="right"/>
    </xf>
    <xf numFmtId="167" fontId="1" fillId="0" borderId="2" xfId="3" applyNumberFormat="1" applyFont="1" applyBorder="1" applyAlignment="1">
      <alignment horizontal="right"/>
    </xf>
    <xf numFmtId="167" fontId="8" fillId="0" borderId="2" xfId="3" applyNumberFormat="1" applyBorder="1" applyAlignment="1">
      <alignment horizontal="right"/>
    </xf>
    <xf numFmtId="1" fontId="17" fillId="0" borderId="0" xfId="3" applyNumberFormat="1" applyFont="1" applyAlignment="1">
      <alignment horizontal="right"/>
    </xf>
    <xf numFmtId="0" fontId="13" fillId="0" borderId="1" xfId="2" applyFont="1" applyBorder="1" applyAlignment="1">
      <alignment horizontal="right"/>
    </xf>
    <xf numFmtId="0" fontId="14" fillId="0" borderId="3" xfId="2" applyFont="1" applyBorder="1" applyAlignment="1">
      <alignment horizontal="right"/>
    </xf>
    <xf numFmtId="0" fontId="14" fillId="0" borderId="4" xfId="2" applyFont="1" applyBorder="1" applyAlignment="1">
      <alignment horizontal="right"/>
    </xf>
    <xf numFmtId="0" fontId="5" fillId="0" borderId="0" xfId="3" applyFon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9" fontId="8" fillId="0" borderId="0" xfId="5" applyAlignment="1">
      <alignment horizontal="right"/>
    </xf>
  </cellXfs>
  <cellStyles count="6">
    <cellStyle name="Comma 2" xfId="1" xr:uid="{F89A87EF-A838-4EA4-A9BD-895DFE25B3B6}"/>
    <cellStyle name="Normal" xfId="0" builtinId="0"/>
    <cellStyle name="Normal 2" xfId="2" xr:uid="{BE1E7AB7-EC53-4A34-A54F-D45BB7BB5D49}"/>
    <cellStyle name="Normal 2 2" xfId="3" xr:uid="{D64BB4E8-179E-4ED3-8FF4-4EA60AC7D71F}"/>
    <cellStyle name="Percent" xfId="5" builtinId="5"/>
    <cellStyle name="Percent 2" xfId="4" xr:uid="{BA826B49-07A8-415B-9F6A-9AC31E69E1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072B-96FC-4464-B370-61955DB48BFA}">
  <dimension ref="B1:S12"/>
  <sheetViews>
    <sheetView tabSelected="1" zoomScale="55" zoomScaleNormal="55" workbookViewId="0">
      <selection activeCell="B41" sqref="B41"/>
    </sheetView>
  </sheetViews>
  <sheetFormatPr defaultColWidth="8.85546875" defaultRowHeight="15" x14ac:dyDescent="0.25"/>
  <cols>
    <col min="1" max="1" width="6.85546875" customWidth="1"/>
    <col min="2" max="2" width="50.85546875" customWidth="1"/>
    <col min="3" max="5" width="12.5703125" customWidth="1"/>
    <col min="6" max="7" width="12.7109375" customWidth="1"/>
    <col min="8" max="8" width="12.28515625" customWidth="1"/>
    <col min="9" max="9" width="12.42578125" customWidth="1"/>
    <col min="10" max="19" width="11.7109375" customWidth="1"/>
  </cols>
  <sheetData>
    <row r="1" spans="2:19" s="1" customFormat="1" x14ac:dyDescent="0.25">
      <c r="B1" s="86" t="s">
        <v>236</v>
      </c>
      <c r="C1" s="87" t="s">
        <v>383</v>
      </c>
      <c r="D1" s="87" t="s">
        <v>382</v>
      </c>
      <c r="E1" s="87" t="s">
        <v>381</v>
      </c>
      <c r="F1" s="87" t="s">
        <v>375</v>
      </c>
      <c r="G1" s="87" t="s">
        <v>373</v>
      </c>
      <c r="H1" s="87" t="s">
        <v>369</v>
      </c>
      <c r="I1" s="87" t="s">
        <v>367</v>
      </c>
      <c r="J1" s="87" t="s">
        <v>296</v>
      </c>
      <c r="K1" s="87" t="s">
        <v>294</v>
      </c>
      <c r="L1" s="87" t="s">
        <v>258</v>
      </c>
      <c r="M1" s="87" t="s">
        <v>256</v>
      </c>
      <c r="N1" s="87" t="s">
        <v>247</v>
      </c>
      <c r="O1" s="87" t="s">
        <v>243</v>
      </c>
      <c r="P1" s="87" t="s">
        <v>255</v>
      </c>
      <c r="Q1" s="87" t="s">
        <v>240</v>
      </c>
      <c r="R1" s="87" t="s">
        <v>1</v>
      </c>
      <c r="S1" s="87" t="s">
        <v>4</v>
      </c>
    </row>
    <row r="2" spans="2:19" x14ac:dyDescent="0.25">
      <c r="B2" s="1" t="s">
        <v>3</v>
      </c>
      <c r="D2" s="1"/>
      <c r="H2" s="1"/>
      <c r="I2" s="1"/>
      <c r="J2" s="1"/>
      <c r="K2" s="1"/>
      <c r="L2" s="1"/>
      <c r="M2" s="1"/>
      <c r="N2" s="1"/>
      <c r="O2" s="1"/>
    </row>
    <row r="3" spans="2:19" x14ac:dyDescent="0.25">
      <c r="B3" s="7" t="s">
        <v>280</v>
      </c>
      <c r="C3" s="1">
        <v>307.7</v>
      </c>
      <c r="D3" s="8">
        <v>312.89999999999998</v>
      </c>
      <c r="E3" s="8">
        <v>283.89999999999998</v>
      </c>
      <c r="F3" s="8">
        <v>307.3</v>
      </c>
      <c r="G3" s="8">
        <v>306.39999999999998</v>
      </c>
      <c r="H3" s="8">
        <v>305.5</v>
      </c>
      <c r="I3" s="8">
        <v>277.8</v>
      </c>
      <c r="J3" s="5">
        <v>238.7</v>
      </c>
      <c r="K3" s="5">
        <v>249.7</v>
      </c>
      <c r="L3" s="5">
        <v>244.9</v>
      </c>
      <c r="M3" s="8">
        <v>298.39999999999998</v>
      </c>
      <c r="N3" s="8">
        <v>363.7</v>
      </c>
      <c r="O3" s="8">
        <v>352.6</v>
      </c>
      <c r="P3" s="8">
        <v>364.7</v>
      </c>
      <c r="Q3" s="8">
        <v>280.7</v>
      </c>
      <c r="R3" s="8">
        <v>235.1</v>
      </c>
      <c r="S3" s="8">
        <v>249.7</v>
      </c>
    </row>
    <row r="4" spans="2:19" x14ac:dyDescent="0.25">
      <c r="B4" s="7" t="s">
        <v>0</v>
      </c>
      <c r="C4" s="8">
        <v>58.3</v>
      </c>
      <c r="D4" s="146">
        <v>20</v>
      </c>
      <c r="E4" s="8">
        <v>33.9</v>
      </c>
      <c r="F4" s="8">
        <v>51.4</v>
      </c>
      <c r="G4" s="8">
        <v>47.3</v>
      </c>
      <c r="H4" s="8">
        <v>67.599999999999994</v>
      </c>
      <c r="I4" s="8">
        <v>76.3</v>
      </c>
      <c r="J4" s="5">
        <v>21.6</v>
      </c>
      <c r="K4" s="5">
        <v>22</v>
      </c>
      <c r="L4" s="5">
        <v>94.9</v>
      </c>
      <c r="M4" s="8">
        <v>84.1</v>
      </c>
      <c r="N4" s="8">
        <v>114.5</v>
      </c>
      <c r="O4" s="8">
        <v>97.6</v>
      </c>
      <c r="P4" s="8">
        <v>115.9</v>
      </c>
      <c r="Q4" s="8">
        <v>74.2</v>
      </c>
      <c r="R4" s="8">
        <v>51.6</v>
      </c>
      <c r="S4" s="8">
        <v>32.5</v>
      </c>
    </row>
    <row r="5" spans="2:19" x14ac:dyDescent="0.25">
      <c r="B5" s="7" t="s">
        <v>2</v>
      </c>
      <c r="C5" s="8">
        <v>59.3</v>
      </c>
      <c r="D5" s="8">
        <v>56.8</v>
      </c>
      <c r="E5" s="8">
        <v>42.6</v>
      </c>
      <c r="F5" s="8">
        <v>55.7</v>
      </c>
      <c r="G5" s="8">
        <v>49.4</v>
      </c>
      <c r="H5" s="8">
        <v>39.1</v>
      </c>
      <c r="I5" s="8">
        <v>40.299999999999997</v>
      </c>
      <c r="J5" s="5">
        <v>25.3</v>
      </c>
      <c r="K5" s="5">
        <v>24.5</v>
      </c>
      <c r="L5" s="5">
        <v>27.6</v>
      </c>
      <c r="M5" s="5">
        <v>84.8</v>
      </c>
      <c r="N5" s="5">
        <v>113.7</v>
      </c>
      <c r="O5" s="5">
        <v>106</v>
      </c>
      <c r="P5" s="5">
        <v>118.2</v>
      </c>
      <c r="Q5" s="5">
        <v>75.8</v>
      </c>
      <c r="R5" s="5">
        <v>49.9</v>
      </c>
      <c r="S5" s="5">
        <v>44.3</v>
      </c>
    </row>
    <row r="6" spans="2:19" x14ac:dyDescent="0.25">
      <c r="B6" s="7" t="s">
        <v>249</v>
      </c>
      <c r="C6" s="8">
        <v>39.799999999999997</v>
      </c>
      <c r="D6" s="8">
        <v>-19.100000000000001</v>
      </c>
      <c r="E6" s="8">
        <v>15.1</v>
      </c>
      <c r="F6" s="8">
        <v>33.1</v>
      </c>
      <c r="G6" s="8">
        <v>30.4</v>
      </c>
      <c r="H6" s="8">
        <v>51.9</v>
      </c>
      <c r="I6" s="8">
        <v>60.3</v>
      </c>
      <c r="J6" s="5">
        <v>7</v>
      </c>
      <c r="K6" s="5">
        <v>7.6</v>
      </c>
      <c r="L6" s="5">
        <v>78.8</v>
      </c>
      <c r="M6" s="8">
        <v>71.8</v>
      </c>
      <c r="N6" s="8">
        <v>102.5</v>
      </c>
      <c r="O6" s="8">
        <v>85.3</v>
      </c>
      <c r="P6" s="8">
        <v>98.7</v>
      </c>
      <c r="Q6" s="8">
        <v>60.7</v>
      </c>
      <c r="R6" s="8">
        <v>31.3</v>
      </c>
      <c r="S6" s="8">
        <v>2.4</v>
      </c>
    </row>
    <row r="7" spans="2:19" x14ac:dyDescent="0.25">
      <c r="B7" s="7" t="s">
        <v>250</v>
      </c>
      <c r="C7" s="8">
        <v>31.4</v>
      </c>
      <c r="D7" s="8">
        <v>-20.8</v>
      </c>
      <c r="E7" s="8">
        <v>12.6</v>
      </c>
      <c r="F7" s="8">
        <v>27.7</v>
      </c>
      <c r="G7" s="8">
        <v>25.6</v>
      </c>
      <c r="H7" s="146">
        <v>50</v>
      </c>
      <c r="I7" s="8">
        <v>57.9</v>
      </c>
      <c r="J7" s="5">
        <v>5.8</v>
      </c>
      <c r="K7" s="5">
        <v>6.4</v>
      </c>
      <c r="L7" s="5">
        <v>75</v>
      </c>
      <c r="M7" s="8">
        <v>60.6</v>
      </c>
      <c r="N7" s="8">
        <v>87.1</v>
      </c>
      <c r="O7" s="8">
        <v>72.599999999999994</v>
      </c>
      <c r="P7" s="8">
        <v>84.9</v>
      </c>
      <c r="Q7" s="8">
        <v>52.5</v>
      </c>
      <c r="R7" s="8">
        <v>26.8</v>
      </c>
      <c r="S7" s="8">
        <v>1</v>
      </c>
    </row>
    <row r="8" spans="2:19" x14ac:dyDescent="0.25">
      <c r="B8" s="7" t="s">
        <v>251</v>
      </c>
      <c r="C8" s="8">
        <v>0.15</v>
      </c>
      <c r="D8" s="145">
        <v>-0.1</v>
      </c>
      <c r="E8" s="8">
        <v>0.06</v>
      </c>
      <c r="F8" s="8">
        <v>0.13</v>
      </c>
      <c r="G8" s="8">
        <v>0.12</v>
      </c>
      <c r="H8" s="8">
        <v>0.23</v>
      </c>
      <c r="I8" s="8">
        <v>0.26</v>
      </c>
      <c r="J8" s="6">
        <v>0.03</v>
      </c>
      <c r="K8" s="6">
        <v>0.03</v>
      </c>
      <c r="L8" s="6">
        <v>0.33</v>
      </c>
      <c r="M8" s="8">
        <v>0.27</v>
      </c>
      <c r="N8" s="8">
        <v>0.38</v>
      </c>
      <c r="O8" s="8">
        <v>0.32</v>
      </c>
      <c r="P8" s="8">
        <v>0.37</v>
      </c>
      <c r="Q8" s="8">
        <v>0.23</v>
      </c>
      <c r="R8" s="8">
        <v>0.12</v>
      </c>
      <c r="S8" s="8">
        <v>0.04</v>
      </c>
    </row>
    <row r="9" spans="2:19" x14ac:dyDescent="0.25">
      <c r="B9" s="7" t="s">
        <v>252</v>
      </c>
      <c r="C9" s="145">
        <v>0.3</v>
      </c>
      <c r="D9" s="8">
        <v>0.18</v>
      </c>
      <c r="E9" s="145">
        <v>0.1</v>
      </c>
      <c r="F9" s="145" t="s">
        <v>376</v>
      </c>
      <c r="G9" s="145">
        <v>0.2</v>
      </c>
      <c r="H9" s="8">
        <v>0.21</v>
      </c>
      <c r="I9" s="8">
        <v>0.26</v>
      </c>
      <c r="J9" s="6">
        <v>0.06</v>
      </c>
      <c r="K9" s="6">
        <v>0.21</v>
      </c>
      <c r="L9" s="6">
        <v>0.22</v>
      </c>
      <c r="M9" s="8">
        <v>0.52</v>
      </c>
      <c r="N9" s="8">
        <v>0.48</v>
      </c>
      <c r="O9" s="8">
        <v>0.52</v>
      </c>
      <c r="P9" s="8">
        <v>0.38</v>
      </c>
      <c r="Q9" s="8">
        <v>-0.01</v>
      </c>
      <c r="R9" s="8">
        <v>-0.41</v>
      </c>
      <c r="S9" s="8">
        <v>-1.03</v>
      </c>
    </row>
    <row r="10" spans="2:19" x14ac:dyDescent="0.25">
      <c r="B10" s="7" t="s">
        <v>253</v>
      </c>
      <c r="C10" s="8">
        <v>23.7</v>
      </c>
      <c r="D10" s="8">
        <v>46.8</v>
      </c>
      <c r="E10" s="146">
        <v>24.5</v>
      </c>
      <c r="F10" s="146">
        <v>3</v>
      </c>
      <c r="G10" s="146">
        <v>29</v>
      </c>
      <c r="H10" s="8">
        <v>30.9</v>
      </c>
      <c r="I10" s="8">
        <v>49.3</v>
      </c>
      <c r="J10" s="5">
        <v>-5.0999999999999996</v>
      </c>
      <c r="K10" s="5">
        <v>-5.5</v>
      </c>
      <c r="L10" s="5">
        <v>7.7</v>
      </c>
      <c r="M10" s="8">
        <v>51.2</v>
      </c>
      <c r="N10" s="8">
        <v>82.1</v>
      </c>
      <c r="O10" s="8">
        <v>90.1</v>
      </c>
      <c r="P10" s="8">
        <v>111.2</v>
      </c>
      <c r="Q10" s="8">
        <v>59.7</v>
      </c>
      <c r="R10" s="8">
        <v>74.3</v>
      </c>
      <c r="S10" s="8">
        <v>22.3</v>
      </c>
    </row>
    <row r="11" spans="2:19" x14ac:dyDescent="0.25">
      <c r="B11" s="7" t="s">
        <v>254</v>
      </c>
      <c r="C11" s="4">
        <v>1667564</v>
      </c>
      <c r="D11" s="4">
        <v>1686662</v>
      </c>
      <c r="E11" s="4">
        <v>1563762</v>
      </c>
      <c r="F11" s="4">
        <v>1561444</v>
      </c>
      <c r="G11" s="4">
        <v>1623568</v>
      </c>
      <c r="H11" s="4">
        <v>1827881</v>
      </c>
      <c r="I11" s="4">
        <v>1466986</v>
      </c>
      <c r="J11" s="4">
        <v>1336706</v>
      </c>
      <c r="K11" s="4">
        <v>1377317</v>
      </c>
      <c r="L11" s="4">
        <v>1461009</v>
      </c>
      <c r="M11" s="4">
        <v>1738504</v>
      </c>
      <c r="N11" s="4">
        <v>1907276</v>
      </c>
      <c r="O11" s="4">
        <v>1818759</v>
      </c>
      <c r="P11" s="4">
        <v>1781617</v>
      </c>
      <c r="Q11" s="4">
        <v>1650153</v>
      </c>
      <c r="R11" s="4">
        <v>1313399</v>
      </c>
      <c r="S11" s="4">
        <v>1531302</v>
      </c>
    </row>
    <row r="12" spans="2:19" x14ac:dyDescent="0.25">
      <c r="L12" s="3"/>
      <c r="M12" s="3"/>
      <c r="N12" s="3"/>
      <c r="O12" s="3"/>
      <c r="P12" s="3"/>
      <c r="Q12" s="3"/>
      <c r="R12" s="3"/>
      <c r="S12" s="3"/>
    </row>
  </sheetData>
  <phoneticPr fontId="6" type="noConversion"/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CBBA2-9E9A-444B-B977-0CC4488ED681}">
  <dimension ref="B1:I33"/>
  <sheetViews>
    <sheetView zoomScale="70" zoomScaleNormal="70" workbookViewId="0">
      <selection activeCell="K24" sqref="K24"/>
    </sheetView>
  </sheetViews>
  <sheetFormatPr defaultColWidth="11.42578125" defaultRowHeight="15" x14ac:dyDescent="0.25"/>
  <cols>
    <col min="1" max="1" width="6.85546875" style="10" customWidth="1"/>
    <col min="2" max="2" width="56.7109375" style="10" bestFit="1" customWidth="1"/>
    <col min="3" max="8" width="13.7109375" style="10" customWidth="1"/>
    <col min="9" max="9" width="12.140625" style="10" customWidth="1"/>
    <col min="10" max="16384" width="11.42578125" style="10"/>
  </cols>
  <sheetData>
    <row r="1" spans="2:9" x14ac:dyDescent="0.25">
      <c r="B1" s="11" t="s">
        <v>233</v>
      </c>
      <c r="C1" s="11">
        <v>2023</v>
      </c>
      <c r="D1" s="11">
        <v>2022</v>
      </c>
      <c r="E1" s="11">
        <v>2021</v>
      </c>
      <c r="F1" s="11">
        <v>2020</v>
      </c>
      <c r="G1" s="11">
        <v>2019</v>
      </c>
      <c r="H1" s="11">
        <v>2018</v>
      </c>
      <c r="I1" s="13"/>
    </row>
    <row r="2" spans="2:9" x14ac:dyDescent="0.25">
      <c r="B2" s="13" t="s">
        <v>5</v>
      </c>
      <c r="C2" s="13"/>
      <c r="D2" s="13"/>
      <c r="E2" s="13"/>
      <c r="F2" s="13"/>
      <c r="G2" s="13"/>
      <c r="H2" s="13"/>
      <c r="I2" s="13"/>
    </row>
    <row r="3" spans="2:9" x14ac:dyDescent="0.25">
      <c r="B3" s="10" t="s">
        <v>270</v>
      </c>
      <c r="C3" s="75">
        <v>0.82</v>
      </c>
      <c r="D3" s="75">
        <v>0.79</v>
      </c>
      <c r="E3" s="75">
        <v>0.62</v>
      </c>
      <c r="F3" s="75">
        <v>0.6</v>
      </c>
      <c r="G3" s="75">
        <v>0.59</v>
      </c>
      <c r="H3" s="75">
        <v>0.43</v>
      </c>
      <c r="I3" s="76"/>
    </row>
    <row r="4" spans="2:9" x14ac:dyDescent="0.25">
      <c r="B4" s="10" t="s">
        <v>271</v>
      </c>
      <c r="C4" s="75">
        <v>0.22</v>
      </c>
      <c r="D4" s="75">
        <v>0.26</v>
      </c>
      <c r="E4" s="75">
        <v>0.23</v>
      </c>
      <c r="F4" s="77">
        <v>0.22700000000000001</v>
      </c>
      <c r="G4" s="77">
        <v>0.28399999999999997</v>
      </c>
      <c r="H4" s="77">
        <v>0.26300000000000001</v>
      </c>
      <c r="I4" s="76"/>
    </row>
    <row r="5" spans="2:9" x14ac:dyDescent="0.25">
      <c r="B5" s="10" t="s">
        <v>272</v>
      </c>
      <c r="C5" s="75">
        <v>0.12</v>
      </c>
      <c r="D5" s="75">
        <v>0.23</v>
      </c>
      <c r="E5" s="75">
        <v>0.67</v>
      </c>
      <c r="F5" s="78">
        <v>0.63</v>
      </c>
      <c r="G5" s="78">
        <v>0.27</v>
      </c>
      <c r="H5" s="78">
        <v>0.53</v>
      </c>
      <c r="I5" s="76"/>
    </row>
    <row r="6" spans="2:9" x14ac:dyDescent="0.25">
      <c r="B6" s="10" t="s">
        <v>273</v>
      </c>
      <c r="C6" s="77">
        <v>0.17</v>
      </c>
      <c r="D6" s="77">
        <v>0.12</v>
      </c>
      <c r="E6" s="77">
        <v>0.26400000000000001</v>
      </c>
      <c r="F6" s="77">
        <v>0.255</v>
      </c>
      <c r="G6" s="77">
        <v>0.14000000000000001</v>
      </c>
      <c r="H6" s="77">
        <v>0.224</v>
      </c>
      <c r="I6" s="76"/>
    </row>
    <row r="7" spans="2:9" x14ac:dyDescent="0.25">
      <c r="B7" s="10" t="s">
        <v>380</v>
      </c>
      <c r="C7" s="79">
        <v>0.18</v>
      </c>
      <c r="D7" s="79">
        <v>0.21</v>
      </c>
      <c r="E7" s="79">
        <v>0.22</v>
      </c>
      <c r="F7" s="80">
        <v>0.38200000000000001</v>
      </c>
      <c r="G7" s="80">
        <v>1.21</v>
      </c>
      <c r="H7" s="80">
        <v>0.40600000000000003</v>
      </c>
      <c r="I7" s="76"/>
    </row>
    <row r="8" spans="2:9" x14ac:dyDescent="0.25">
      <c r="B8" s="10" t="s">
        <v>246</v>
      </c>
      <c r="C8" s="77">
        <v>0.51</v>
      </c>
      <c r="D8" s="77">
        <v>0.54</v>
      </c>
      <c r="E8" s="77">
        <v>0.69587473652514298</v>
      </c>
      <c r="F8" s="77">
        <v>0.928174878556558</v>
      </c>
      <c r="G8" s="77">
        <v>0.3828125</v>
      </c>
      <c r="H8" s="77">
        <v>0.77515954835542467</v>
      </c>
      <c r="I8" s="76"/>
    </row>
    <row r="9" spans="2:9" x14ac:dyDescent="0.25">
      <c r="B9" s="10" t="s">
        <v>274</v>
      </c>
      <c r="C9" s="79">
        <v>0.48</v>
      </c>
      <c r="D9" s="79">
        <v>0.32</v>
      </c>
      <c r="E9" s="79">
        <v>1.02</v>
      </c>
      <c r="F9" s="81">
        <v>1.18</v>
      </c>
      <c r="G9" s="81">
        <v>0.21099999999999999</v>
      </c>
      <c r="H9" s="81">
        <v>0.69</v>
      </c>
      <c r="I9" s="82"/>
    </row>
    <row r="10" spans="2:9" x14ac:dyDescent="0.25">
      <c r="B10" s="10" t="s">
        <v>251</v>
      </c>
      <c r="C10" s="79">
        <v>0.21</v>
      </c>
      <c r="D10" s="79">
        <v>0.54</v>
      </c>
      <c r="E10" s="79">
        <v>1.31</v>
      </c>
      <c r="F10" s="80">
        <v>0.72799999999999998</v>
      </c>
      <c r="G10" s="80">
        <v>0.25</v>
      </c>
      <c r="H10" s="80">
        <v>0.57999999999999996</v>
      </c>
      <c r="I10" s="82"/>
    </row>
    <row r="11" spans="2:9" x14ac:dyDescent="0.25">
      <c r="B11" s="10" t="s">
        <v>275</v>
      </c>
      <c r="C11" s="81">
        <v>0.2</v>
      </c>
      <c r="D11" s="81">
        <v>0.54</v>
      </c>
      <c r="E11" s="81">
        <v>1.3</v>
      </c>
      <c r="F11" s="81">
        <v>0.72099999999999997</v>
      </c>
      <c r="G11" s="81">
        <v>0.248</v>
      </c>
      <c r="H11" s="81">
        <v>0.57599999999999996</v>
      </c>
      <c r="I11" s="82"/>
    </row>
    <row r="12" spans="2:9" x14ac:dyDescent="0.25">
      <c r="B12" s="10" t="s">
        <v>290</v>
      </c>
      <c r="C12" s="83">
        <v>2453</v>
      </c>
      <c r="D12" s="83">
        <v>2332</v>
      </c>
      <c r="E12" s="83">
        <v>2055</v>
      </c>
      <c r="F12" s="83">
        <v>1564</v>
      </c>
      <c r="G12" s="83">
        <v>1666</v>
      </c>
      <c r="H12" s="83">
        <v>1465</v>
      </c>
      <c r="I12" s="82"/>
    </row>
    <row r="13" spans="2:9" x14ac:dyDescent="0.25">
      <c r="B13" s="10" t="s">
        <v>276</v>
      </c>
      <c r="C13" s="83">
        <v>230126200</v>
      </c>
      <c r="D13" s="83">
        <v>230126200</v>
      </c>
      <c r="E13" s="83">
        <v>230126200</v>
      </c>
      <c r="F13" s="83">
        <v>230126200</v>
      </c>
      <c r="G13" s="83">
        <v>230126200</v>
      </c>
      <c r="H13" s="83">
        <v>230126200</v>
      </c>
      <c r="I13" s="76"/>
    </row>
    <row r="14" spans="2:9" x14ac:dyDescent="0.25">
      <c r="B14" s="10" t="s">
        <v>277</v>
      </c>
      <c r="C14" s="83">
        <v>232018730</v>
      </c>
      <c r="D14" s="83">
        <v>232074281</v>
      </c>
      <c r="E14" s="83">
        <v>231405713</v>
      </c>
      <c r="F14" s="83">
        <v>232089717</v>
      </c>
      <c r="G14" s="83">
        <v>231864044</v>
      </c>
      <c r="H14" s="83">
        <v>231434971</v>
      </c>
      <c r="I14" s="76"/>
    </row>
    <row r="15" spans="2:9" x14ac:dyDescent="0.25">
      <c r="B15" s="10" t="s">
        <v>278</v>
      </c>
      <c r="C15" s="83">
        <v>215590888</v>
      </c>
      <c r="D15" s="83">
        <v>220068616</v>
      </c>
      <c r="E15" s="83">
        <v>226149236</v>
      </c>
      <c r="F15" s="83">
        <v>227023775</v>
      </c>
      <c r="G15" s="83">
        <v>226669514</v>
      </c>
      <c r="H15" s="83">
        <v>227043853</v>
      </c>
      <c r="I15" s="76"/>
    </row>
    <row r="16" spans="2:9" x14ac:dyDescent="0.25">
      <c r="B16" s="10" t="s">
        <v>279</v>
      </c>
      <c r="C16" s="83">
        <v>218047809</v>
      </c>
      <c r="D16" s="83">
        <v>222094481</v>
      </c>
      <c r="E16" s="83">
        <v>227023775</v>
      </c>
      <c r="F16" s="83">
        <v>229084006</v>
      </c>
      <c r="G16" s="83">
        <v>228384165</v>
      </c>
      <c r="H16" s="83">
        <v>228348308</v>
      </c>
      <c r="I16" s="76"/>
    </row>
    <row r="17" spans="3:9" x14ac:dyDescent="0.25">
      <c r="C17" s="79"/>
      <c r="D17" s="79"/>
      <c r="E17" s="79"/>
      <c r="F17" s="45"/>
      <c r="G17" s="45"/>
      <c r="H17" s="45"/>
      <c r="I17" s="79"/>
    </row>
    <row r="18" spans="3:9" x14ac:dyDescent="0.25">
      <c r="C18" s="79"/>
      <c r="D18" s="79"/>
      <c r="E18" s="79"/>
      <c r="F18" s="45"/>
      <c r="G18" s="45"/>
      <c r="H18" s="45"/>
      <c r="I18" s="79"/>
    </row>
    <row r="19" spans="3:9" x14ac:dyDescent="0.25">
      <c r="C19" s="79"/>
      <c r="D19" s="79"/>
      <c r="E19" s="79"/>
      <c r="F19" s="45"/>
      <c r="G19" s="45"/>
      <c r="H19" s="45"/>
      <c r="I19" s="79"/>
    </row>
    <row r="20" spans="3:9" x14ac:dyDescent="0.25">
      <c r="C20" s="79"/>
      <c r="D20" s="79"/>
      <c r="E20" s="79"/>
      <c r="F20" s="45"/>
      <c r="G20" s="45"/>
      <c r="H20" s="45"/>
      <c r="I20" s="79"/>
    </row>
    <row r="21" spans="3:9" x14ac:dyDescent="0.25">
      <c r="F21" s="39"/>
      <c r="G21" s="39"/>
      <c r="H21" s="39"/>
    </row>
    <row r="22" spans="3:9" x14ac:dyDescent="0.25">
      <c r="F22" s="39"/>
      <c r="G22" s="39"/>
      <c r="H22" s="39"/>
    </row>
    <row r="23" spans="3:9" x14ac:dyDescent="0.25">
      <c r="F23" s="39"/>
      <c r="G23" s="39"/>
      <c r="H23" s="39"/>
    </row>
    <row r="24" spans="3:9" x14ac:dyDescent="0.25">
      <c r="F24" s="39"/>
      <c r="G24" s="39"/>
      <c r="H24" s="39"/>
    </row>
    <row r="25" spans="3:9" x14ac:dyDescent="0.25">
      <c r="F25" s="39"/>
      <c r="G25" s="39"/>
      <c r="H25" s="39"/>
    </row>
    <row r="26" spans="3:9" x14ac:dyDescent="0.25">
      <c r="F26" s="39"/>
      <c r="G26" s="39"/>
      <c r="H26" s="39"/>
    </row>
    <row r="27" spans="3:9" x14ac:dyDescent="0.25">
      <c r="F27" s="39"/>
      <c r="G27" s="39"/>
      <c r="H27" s="39"/>
    </row>
    <row r="28" spans="3:9" x14ac:dyDescent="0.25">
      <c r="F28" s="39"/>
      <c r="G28" s="39"/>
      <c r="H28" s="39"/>
    </row>
    <row r="29" spans="3:9" x14ac:dyDescent="0.25">
      <c r="F29" s="39"/>
      <c r="G29" s="39"/>
      <c r="H29" s="39"/>
    </row>
    <row r="30" spans="3:9" x14ac:dyDescent="0.25">
      <c r="F30" s="39"/>
      <c r="G30" s="39"/>
      <c r="H30" s="39"/>
    </row>
    <row r="31" spans="3:9" x14ac:dyDescent="0.25">
      <c r="F31" s="39"/>
      <c r="G31" s="39"/>
      <c r="H31" s="39"/>
    </row>
    <row r="32" spans="3:9" x14ac:dyDescent="0.25">
      <c r="F32" s="39"/>
      <c r="G32" s="39"/>
      <c r="H32" s="39"/>
    </row>
    <row r="33" spans="6:8" x14ac:dyDescent="0.25">
      <c r="F33" s="39"/>
      <c r="G33" s="39"/>
      <c r="H33" s="39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B7A32-7D31-0540-BC68-21D565EBF143}">
  <dimension ref="B1:H13"/>
  <sheetViews>
    <sheetView zoomScale="70" zoomScaleNormal="70" workbookViewId="0">
      <selection activeCell="E25" sqref="E25"/>
    </sheetView>
  </sheetViews>
  <sheetFormatPr defaultColWidth="11.42578125" defaultRowHeight="15" x14ac:dyDescent="0.25"/>
  <cols>
    <col min="1" max="1" width="6.85546875" customWidth="1"/>
    <col min="2" max="2" width="50.85546875" customWidth="1"/>
    <col min="3" max="4" width="13.42578125" customWidth="1"/>
    <col min="5" max="8" width="11.7109375" customWidth="1"/>
  </cols>
  <sheetData>
    <row r="1" spans="2:8" s="1" customFormat="1" x14ac:dyDescent="0.25">
      <c r="B1" s="86" t="s">
        <v>237</v>
      </c>
      <c r="C1" s="86">
        <v>2023</v>
      </c>
      <c r="D1" s="86">
        <v>2022</v>
      </c>
      <c r="E1" s="86">
        <v>2021</v>
      </c>
      <c r="F1" s="86">
        <v>2020</v>
      </c>
      <c r="G1" s="86">
        <v>2019</v>
      </c>
      <c r="H1" s="87" t="s">
        <v>259</v>
      </c>
    </row>
    <row r="2" spans="2:8" x14ac:dyDescent="0.25">
      <c r="B2" s="1" t="s">
        <v>3</v>
      </c>
      <c r="C2" s="1"/>
      <c r="D2" s="1"/>
      <c r="E2" s="1"/>
      <c r="F2" s="1"/>
    </row>
    <row r="3" spans="2:8" x14ac:dyDescent="0.25">
      <c r="B3" t="s">
        <v>280</v>
      </c>
      <c r="C3" s="5">
        <v>1210.5</v>
      </c>
      <c r="D3" s="5">
        <v>1068.7</v>
      </c>
      <c r="E3" s="5">
        <v>1259.5999999999999</v>
      </c>
      <c r="F3" s="8">
        <v>1130.2</v>
      </c>
      <c r="G3" s="8">
        <v>912.8</v>
      </c>
      <c r="H3" s="8">
        <v>907.6</v>
      </c>
    </row>
    <row r="4" spans="2:8" x14ac:dyDescent="0.25">
      <c r="B4" t="s">
        <v>0</v>
      </c>
      <c r="C4" s="5">
        <v>152.6</v>
      </c>
      <c r="D4" s="5">
        <v>187.5</v>
      </c>
      <c r="E4" s="5">
        <v>391.1</v>
      </c>
      <c r="F4" s="8">
        <v>274.2</v>
      </c>
      <c r="G4" s="8">
        <v>128.1</v>
      </c>
      <c r="H4" s="8">
        <v>202.8</v>
      </c>
    </row>
    <row r="5" spans="2:8" x14ac:dyDescent="0.25">
      <c r="B5" t="s">
        <v>281</v>
      </c>
      <c r="C5" s="5">
        <v>204.5</v>
      </c>
      <c r="D5" s="5">
        <v>129.19999999999999</v>
      </c>
      <c r="E5" s="5">
        <v>332.1</v>
      </c>
      <c r="F5" s="5">
        <v>288.2</v>
      </c>
      <c r="G5" s="5">
        <v>128</v>
      </c>
      <c r="H5" s="5">
        <v>203.7</v>
      </c>
    </row>
    <row r="6" spans="2:8" x14ac:dyDescent="0.25">
      <c r="B6" t="s">
        <v>249</v>
      </c>
      <c r="C6" s="5">
        <v>59.5</v>
      </c>
      <c r="D6" s="5">
        <v>126.8</v>
      </c>
      <c r="E6" s="5">
        <v>338.4</v>
      </c>
      <c r="F6" s="8">
        <v>193.1</v>
      </c>
      <c r="G6" s="8">
        <v>67.099999999999994</v>
      </c>
      <c r="H6" s="8">
        <v>149.5</v>
      </c>
    </row>
    <row r="7" spans="2:8" x14ac:dyDescent="0.25">
      <c r="B7" t="s">
        <v>250</v>
      </c>
      <c r="C7" s="5">
        <v>45.1</v>
      </c>
      <c r="D7" s="5">
        <v>120.1</v>
      </c>
      <c r="E7" s="5">
        <v>295.3</v>
      </c>
      <c r="F7" s="8">
        <v>165.2</v>
      </c>
      <c r="G7" s="8">
        <v>56.6</v>
      </c>
      <c r="H7" s="8">
        <v>131.6</v>
      </c>
    </row>
    <row r="8" spans="2:8" x14ac:dyDescent="0.25">
      <c r="B8" t="s">
        <v>251</v>
      </c>
      <c r="C8" s="6">
        <v>0.21</v>
      </c>
      <c r="D8" s="6">
        <v>0.54</v>
      </c>
      <c r="E8" s="6">
        <v>1.31</v>
      </c>
      <c r="F8" s="8">
        <v>0.73</v>
      </c>
      <c r="G8" s="8">
        <v>0.25</v>
      </c>
      <c r="H8" s="8">
        <v>0.57999999999999996</v>
      </c>
    </row>
    <row r="9" spans="2:8" x14ac:dyDescent="0.25">
      <c r="B9" t="s">
        <v>252</v>
      </c>
      <c r="C9" s="6">
        <v>0.18</v>
      </c>
      <c r="D9" s="6">
        <v>0.21</v>
      </c>
      <c r="E9" s="6">
        <v>0.22</v>
      </c>
      <c r="F9" s="8">
        <v>0.38</v>
      </c>
      <c r="G9" s="8">
        <v>-1.21</v>
      </c>
      <c r="H9" s="8">
        <v>-0.47</v>
      </c>
    </row>
    <row r="10" spans="2:8" x14ac:dyDescent="0.25">
      <c r="B10" t="s">
        <v>253</v>
      </c>
      <c r="C10" s="5">
        <v>103.3</v>
      </c>
      <c r="D10" s="5">
        <v>69.599999999999994</v>
      </c>
      <c r="E10" s="5">
        <v>231.1</v>
      </c>
      <c r="F10" s="8">
        <v>267.5</v>
      </c>
      <c r="G10" s="9">
        <v>49</v>
      </c>
      <c r="H10" s="8">
        <v>157.9</v>
      </c>
    </row>
    <row r="11" spans="2:8" x14ac:dyDescent="0.25">
      <c r="B11" t="s">
        <v>282</v>
      </c>
      <c r="C11" s="4">
        <v>1686662</v>
      </c>
      <c r="D11" s="4">
        <v>1827881</v>
      </c>
      <c r="E11" s="4">
        <v>1461009</v>
      </c>
      <c r="F11" s="4">
        <v>1781617</v>
      </c>
      <c r="G11" s="4">
        <v>1603903</v>
      </c>
      <c r="H11" s="4">
        <v>1568574</v>
      </c>
    </row>
    <row r="13" spans="2:8" x14ac:dyDescent="0.25">
      <c r="B13" s="2" t="s">
        <v>295</v>
      </c>
      <c r="C13" s="2"/>
      <c r="D13" s="2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545D-4D69-42EE-8257-C27DFB22179E}">
  <dimension ref="A1:Z61"/>
  <sheetViews>
    <sheetView zoomScale="85" zoomScaleNormal="85" workbookViewId="0">
      <pane ySplit="1" topLeftCell="A35" activePane="bottomLeft" state="frozen"/>
      <selection pane="bottomLeft" activeCell="B57" sqref="B57"/>
    </sheetView>
  </sheetViews>
  <sheetFormatPr defaultColWidth="11.42578125" defaultRowHeight="15" x14ac:dyDescent="0.25"/>
  <cols>
    <col min="1" max="1" width="6.85546875" style="10" customWidth="1"/>
    <col min="2" max="2" width="80.42578125" style="10" bestFit="1" customWidth="1"/>
    <col min="3" max="7" width="12.7109375" style="15" customWidth="1"/>
    <col min="8" max="9" width="13.140625" style="15" customWidth="1"/>
    <col min="10" max="11" width="12.42578125" style="10" customWidth="1"/>
    <col min="12" max="19" width="11.7109375" style="15" customWidth="1"/>
    <col min="20" max="16384" width="11.42578125" style="10"/>
  </cols>
  <sheetData>
    <row r="1" spans="1:26" x14ac:dyDescent="0.25">
      <c r="B1" s="11" t="s">
        <v>238</v>
      </c>
      <c r="C1" s="12" t="s">
        <v>383</v>
      </c>
      <c r="D1" s="12" t="s">
        <v>382</v>
      </c>
      <c r="E1" s="12" t="s">
        <v>381</v>
      </c>
      <c r="F1" s="12" t="s">
        <v>375</v>
      </c>
      <c r="G1" s="12" t="s">
        <v>373</v>
      </c>
      <c r="H1" s="12" t="s">
        <v>369</v>
      </c>
      <c r="I1" s="12" t="s">
        <v>367</v>
      </c>
      <c r="J1" s="12" t="s">
        <v>296</v>
      </c>
      <c r="K1" s="12" t="s">
        <v>294</v>
      </c>
      <c r="L1" s="12" t="s">
        <v>258</v>
      </c>
      <c r="M1" s="12" t="s">
        <v>256</v>
      </c>
      <c r="N1" s="12" t="s">
        <v>247</v>
      </c>
      <c r="O1" s="12" t="s">
        <v>243</v>
      </c>
      <c r="P1" s="12" t="s">
        <v>241</v>
      </c>
      <c r="Q1" s="12" t="s">
        <v>240</v>
      </c>
      <c r="R1" s="12" t="s">
        <v>1</v>
      </c>
      <c r="S1" s="12" t="s">
        <v>4</v>
      </c>
    </row>
    <row r="2" spans="1:26" x14ac:dyDescent="0.25">
      <c r="B2" s="13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6" s="13" customFormat="1" x14ac:dyDescent="0.25">
      <c r="A3" s="10"/>
      <c r="B3" s="13" t="s">
        <v>223</v>
      </c>
      <c r="C3" s="14"/>
      <c r="D3" s="14"/>
      <c r="E3" s="14"/>
      <c r="F3" s="14"/>
      <c r="G3" s="14"/>
      <c r="H3" s="130"/>
      <c r="I3" s="130"/>
      <c r="J3" s="16"/>
      <c r="K3" s="16"/>
      <c r="L3" s="16"/>
      <c r="M3" s="17"/>
      <c r="N3" s="17"/>
      <c r="O3" s="17"/>
      <c r="P3" s="17"/>
      <c r="Q3" s="17"/>
      <c r="R3" s="17"/>
      <c r="S3" s="17"/>
    </row>
    <row r="4" spans="1:26" x14ac:dyDescent="0.25">
      <c r="B4" s="18" t="s">
        <v>280</v>
      </c>
      <c r="C4" s="36">
        <v>307.7</v>
      </c>
      <c r="D4" s="36">
        <v>312.89999999999998</v>
      </c>
      <c r="E4" s="36">
        <v>283.89999999999998</v>
      </c>
      <c r="F4" s="36">
        <v>307.3</v>
      </c>
      <c r="G4" s="36">
        <v>306.39999999999998</v>
      </c>
      <c r="H4" s="40">
        <v>305.5</v>
      </c>
      <c r="I4" s="40">
        <v>277.8</v>
      </c>
      <c r="J4" s="27">
        <v>238.7</v>
      </c>
      <c r="K4" s="27">
        <v>246.7</v>
      </c>
      <c r="L4" s="27">
        <v>244.9</v>
      </c>
      <c r="M4" s="35" t="s">
        <v>304</v>
      </c>
      <c r="N4" s="36" t="s">
        <v>305</v>
      </c>
      <c r="O4" s="36" t="s">
        <v>306</v>
      </c>
      <c r="P4" s="36" t="s">
        <v>307</v>
      </c>
      <c r="Q4" s="36" t="s">
        <v>308</v>
      </c>
      <c r="R4" s="19" t="s">
        <v>28</v>
      </c>
      <c r="S4" s="19" t="s">
        <v>166</v>
      </c>
    </row>
    <row r="5" spans="1:26" x14ac:dyDescent="0.25">
      <c r="H5" s="58"/>
      <c r="I5" s="58"/>
      <c r="J5" s="28"/>
      <c r="K5" s="28"/>
      <c r="L5" s="28"/>
      <c r="M5" s="29"/>
      <c r="N5" s="21"/>
      <c r="O5" s="21"/>
      <c r="P5" s="21"/>
      <c r="Q5" s="21"/>
      <c r="R5" s="21"/>
      <c r="S5" s="21"/>
    </row>
    <row r="6" spans="1:26" x14ac:dyDescent="0.25">
      <c r="B6" s="10" t="s">
        <v>6</v>
      </c>
      <c r="C6" s="15">
        <v>-82.7</v>
      </c>
      <c r="D6" s="15">
        <v>-82.7</v>
      </c>
      <c r="E6" s="15">
        <v>-73.7</v>
      </c>
      <c r="F6" s="15">
        <v>-81.400000000000006</v>
      </c>
      <c r="G6" s="15">
        <v>-80.2</v>
      </c>
      <c r="H6" s="58">
        <v>-83.3</v>
      </c>
      <c r="I6" s="58">
        <v>-70.3</v>
      </c>
      <c r="J6" s="28">
        <v>-57.4</v>
      </c>
      <c r="K6" s="28">
        <v>-61.8</v>
      </c>
      <c r="L6" s="28">
        <v>-58.5</v>
      </c>
      <c r="M6" s="30">
        <v>-50.5</v>
      </c>
      <c r="N6" s="15" t="s">
        <v>313</v>
      </c>
      <c r="O6" s="15" t="s">
        <v>314</v>
      </c>
      <c r="P6" s="15" t="s">
        <v>315</v>
      </c>
      <c r="Q6" s="15" t="s">
        <v>316</v>
      </c>
      <c r="R6" s="21" t="s">
        <v>29</v>
      </c>
      <c r="S6" s="21" t="s">
        <v>167</v>
      </c>
    </row>
    <row r="7" spans="1:26" s="13" customFormat="1" x14ac:dyDescent="0.25">
      <c r="A7" s="10"/>
      <c r="B7" s="10" t="s">
        <v>7</v>
      </c>
      <c r="C7" s="15">
        <v>-9.1</v>
      </c>
      <c r="D7" s="15">
        <v>-9.8000000000000007</v>
      </c>
      <c r="E7" s="15">
        <v>-9.1999999999999993</v>
      </c>
      <c r="F7" s="15">
        <v>-9.9</v>
      </c>
      <c r="G7" s="15">
        <v>-8.8000000000000007</v>
      </c>
      <c r="H7" s="58">
        <v>-9.9</v>
      </c>
      <c r="I7" s="58">
        <v>-9.6999999999999993</v>
      </c>
      <c r="J7" s="28">
        <v>-11</v>
      </c>
      <c r="K7" s="28">
        <v>-11.2</v>
      </c>
      <c r="L7" s="28">
        <v>-10.6</v>
      </c>
      <c r="M7" s="30">
        <v>-12.4</v>
      </c>
      <c r="N7" s="58" t="s">
        <v>317</v>
      </c>
      <c r="O7" s="58" t="s">
        <v>318</v>
      </c>
      <c r="P7" s="15" t="s">
        <v>319</v>
      </c>
      <c r="Q7" s="15" t="s">
        <v>320</v>
      </c>
      <c r="R7" s="21" t="s">
        <v>30</v>
      </c>
      <c r="S7" s="21" t="s">
        <v>168</v>
      </c>
    </row>
    <row r="8" spans="1:26" s="13" customFormat="1" x14ac:dyDescent="0.25">
      <c r="A8" s="10"/>
      <c r="B8" s="10" t="s">
        <v>8</v>
      </c>
      <c r="C8" s="15">
        <v>-43.3</v>
      </c>
      <c r="D8" s="15">
        <v>-44.2</v>
      </c>
      <c r="E8" s="15">
        <v>-42.2</v>
      </c>
      <c r="F8" s="15">
        <v>-43.2</v>
      </c>
      <c r="G8" s="15">
        <v>-45.4</v>
      </c>
      <c r="H8" s="58">
        <v>-47.8</v>
      </c>
      <c r="I8" s="58">
        <v>-43.8</v>
      </c>
      <c r="J8" s="28">
        <v>-38.5</v>
      </c>
      <c r="K8" s="28">
        <v>-40.200000000000003</v>
      </c>
      <c r="L8" s="28">
        <v>-38.4</v>
      </c>
      <c r="M8" s="30">
        <v>-50.5</v>
      </c>
      <c r="N8" s="15" t="s">
        <v>321</v>
      </c>
      <c r="O8" s="15" t="s">
        <v>322</v>
      </c>
      <c r="P8" s="15" t="s">
        <v>323</v>
      </c>
      <c r="Q8" s="15" t="s">
        <v>324</v>
      </c>
      <c r="R8" s="21" t="s">
        <v>31</v>
      </c>
      <c r="S8" s="21" t="s">
        <v>169</v>
      </c>
    </row>
    <row r="9" spans="1:26" x14ac:dyDescent="0.25">
      <c r="B9" s="18" t="s">
        <v>9</v>
      </c>
      <c r="C9" s="36">
        <v>-135.1</v>
      </c>
      <c r="D9" s="36">
        <v>-136.69999999999999</v>
      </c>
      <c r="E9" s="36">
        <v>-125.10000000000001</v>
      </c>
      <c r="F9" s="36">
        <v>-134.5</v>
      </c>
      <c r="G9" s="36">
        <v>-134.4</v>
      </c>
      <c r="H9" s="40">
        <v>-141</v>
      </c>
      <c r="I9" s="40">
        <v>-123.8</v>
      </c>
      <c r="J9" s="27">
        <v>-106.9</v>
      </c>
      <c r="K9" s="27">
        <v>-113.2</v>
      </c>
      <c r="L9" s="27">
        <v>-107.5</v>
      </c>
      <c r="M9" s="27">
        <v>-113.4</v>
      </c>
      <c r="N9" s="36" t="s">
        <v>325</v>
      </c>
      <c r="O9" s="36" t="s">
        <v>326</v>
      </c>
      <c r="P9" s="36" t="s">
        <v>327</v>
      </c>
      <c r="Q9" s="36" t="s">
        <v>328</v>
      </c>
      <c r="R9" s="19" t="s">
        <v>32</v>
      </c>
      <c r="S9" s="19" t="s">
        <v>170</v>
      </c>
    </row>
    <row r="10" spans="1:26" s="25" customFormat="1" x14ac:dyDescent="0.25">
      <c r="A10" s="10"/>
      <c r="B10" s="22" t="s">
        <v>10</v>
      </c>
      <c r="C10" s="42">
        <v>172.6</v>
      </c>
      <c r="D10" s="42">
        <v>176.2</v>
      </c>
      <c r="E10" s="42">
        <v>158.79999999999995</v>
      </c>
      <c r="F10" s="42">
        <v>172.8</v>
      </c>
      <c r="G10" s="42">
        <v>171.99999999999997</v>
      </c>
      <c r="H10" s="42">
        <v>164.5</v>
      </c>
      <c r="I10" s="42">
        <v>154</v>
      </c>
      <c r="J10" s="31">
        <v>131.79999999999998</v>
      </c>
      <c r="K10" s="31">
        <v>133.5</v>
      </c>
      <c r="L10" s="31">
        <v>137.4</v>
      </c>
      <c r="M10" s="31">
        <v>184.99999999999997</v>
      </c>
      <c r="N10" s="37" t="s">
        <v>329</v>
      </c>
      <c r="O10" s="37" t="s">
        <v>330</v>
      </c>
      <c r="P10" s="37" t="s">
        <v>331</v>
      </c>
      <c r="Q10" s="37" t="s">
        <v>332</v>
      </c>
      <c r="R10" s="24" t="s">
        <v>33</v>
      </c>
      <c r="S10" s="24" t="s">
        <v>171</v>
      </c>
      <c r="T10" s="10"/>
      <c r="U10" s="10"/>
      <c r="V10" s="10"/>
      <c r="W10" s="10"/>
      <c r="X10" s="10"/>
      <c r="Y10" s="10"/>
      <c r="Z10" s="10"/>
    </row>
    <row r="11" spans="1:26" s="25" customFormat="1" x14ac:dyDescent="0.25">
      <c r="A11" s="10"/>
      <c r="C11" s="144"/>
      <c r="D11" s="144"/>
      <c r="E11" s="144"/>
      <c r="F11" s="144"/>
      <c r="G11" s="144"/>
      <c r="H11" s="58"/>
      <c r="I11" s="58"/>
      <c r="J11" s="28"/>
      <c r="K11" s="28"/>
      <c r="L11" s="28"/>
      <c r="M11" s="29"/>
      <c r="N11" s="21"/>
      <c r="O11" s="21"/>
      <c r="P11" s="21"/>
      <c r="Q11" s="21"/>
      <c r="R11" s="21"/>
      <c r="S11" s="21"/>
      <c r="T11" s="10"/>
      <c r="U11" s="10"/>
      <c r="V11" s="10"/>
      <c r="W11" s="10"/>
      <c r="X11" s="10"/>
      <c r="Y11" s="10"/>
      <c r="Z11" s="10"/>
    </row>
    <row r="12" spans="1:26" s="25" customFormat="1" x14ac:dyDescent="0.25">
      <c r="A12" s="10"/>
      <c r="B12" s="10" t="s">
        <v>11</v>
      </c>
      <c r="C12" s="15">
        <v>-52.7</v>
      </c>
      <c r="D12" s="15">
        <v>-59.9</v>
      </c>
      <c r="E12" s="15">
        <v>-53.4</v>
      </c>
      <c r="F12" s="15">
        <v>-52.6</v>
      </c>
      <c r="G12" s="15">
        <v>-54.8</v>
      </c>
      <c r="H12" s="58">
        <v>-67.099999999999994</v>
      </c>
      <c r="I12" s="58">
        <v>-53</v>
      </c>
      <c r="J12" s="28">
        <v>-50.1</v>
      </c>
      <c r="K12" s="28">
        <v>-57</v>
      </c>
      <c r="L12" s="28">
        <v>-59.1</v>
      </c>
      <c r="M12" s="30" t="s">
        <v>333</v>
      </c>
      <c r="N12" s="15" t="s">
        <v>334</v>
      </c>
      <c r="O12" s="15" t="s">
        <v>335</v>
      </c>
      <c r="P12" s="15" t="s">
        <v>336</v>
      </c>
      <c r="Q12" s="15" t="s">
        <v>337</v>
      </c>
      <c r="R12" s="21" t="s">
        <v>34</v>
      </c>
      <c r="S12" s="21" t="s">
        <v>172</v>
      </c>
      <c r="T12" s="10"/>
      <c r="U12" s="10"/>
      <c r="V12" s="10"/>
      <c r="W12" s="10"/>
      <c r="X12" s="10"/>
      <c r="Y12" s="10"/>
      <c r="Z12" s="10"/>
    </row>
    <row r="13" spans="1:26" s="25" customFormat="1" x14ac:dyDescent="0.25">
      <c r="A13" s="10"/>
      <c r="B13" s="26" t="s">
        <v>221</v>
      </c>
      <c r="C13" s="15">
        <v>-39</v>
      </c>
      <c r="D13" s="15">
        <v>-37.200000000000003</v>
      </c>
      <c r="E13" s="15">
        <v>-40.5</v>
      </c>
      <c r="F13" s="15">
        <v>-41.9</v>
      </c>
      <c r="G13" s="15">
        <v>-44.5</v>
      </c>
      <c r="H13" s="58">
        <v>-35.6</v>
      </c>
      <c r="I13" s="58">
        <v>-37.700000000000003</v>
      </c>
      <c r="J13" s="28">
        <v>-34.5</v>
      </c>
      <c r="K13" s="28">
        <v>-33</v>
      </c>
      <c r="L13" s="28">
        <v>-31.1</v>
      </c>
      <c r="M13" s="30">
        <v>-28.4</v>
      </c>
      <c r="N13" s="15">
        <v>-29.2</v>
      </c>
      <c r="O13" s="15">
        <v>-28.8</v>
      </c>
      <c r="P13" s="15">
        <v>-27.2</v>
      </c>
      <c r="Q13" s="15">
        <v>-26.3</v>
      </c>
      <c r="R13" s="21" t="s">
        <v>35</v>
      </c>
      <c r="S13" s="21" t="s">
        <v>173</v>
      </c>
      <c r="T13" s="10"/>
      <c r="U13" s="10"/>
      <c r="V13" s="10"/>
      <c r="W13" s="10"/>
      <c r="X13" s="10"/>
      <c r="Y13" s="10"/>
      <c r="Z13" s="10"/>
    </row>
    <row r="14" spans="1:26" s="25" customFormat="1" x14ac:dyDescent="0.25">
      <c r="A14" s="10"/>
      <c r="B14" s="26" t="s">
        <v>12</v>
      </c>
      <c r="C14" s="15">
        <v>-21.6</v>
      </c>
      <c r="D14" s="15">
        <v>-22.3</v>
      </c>
      <c r="E14" s="15">
        <v>-22.3</v>
      </c>
      <c r="F14" s="15">
        <v>-22.6</v>
      </c>
      <c r="G14" s="15">
        <v>-23.3</v>
      </c>
      <c r="H14" s="58">
        <v>-22.7</v>
      </c>
      <c r="I14" s="58">
        <v>-23</v>
      </c>
      <c r="J14" s="28">
        <v>-21.9</v>
      </c>
      <c r="K14" s="28">
        <v>-19</v>
      </c>
      <c r="L14" s="28">
        <v>-19.600000000000001</v>
      </c>
      <c r="M14" s="30">
        <v>-16.7</v>
      </c>
      <c r="N14" s="15">
        <v>-16.399999999999999</v>
      </c>
      <c r="O14" s="15">
        <v>-16.600000000000001</v>
      </c>
      <c r="P14" s="15">
        <v>-15.3</v>
      </c>
      <c r="Q14" s="15">
        <v>-14.8</v>
      </c>
      <c r="R14" s="21" t="s">
        <v>36</v>
      </c>
      <c r="S14" s="21" t="s">
        <v>174</v>
      </c>
      <c r="T14" s="10"/>
      <c r="U14" s="10"/>
      <c r="V14" s="10"/>
      <c r="W14" s="10"/>
      <c r="X14" s="10"/>
      <c r="Y14" s="10"/>
      <c r="Z14" s="10"/>
    </row>
    <row r="15" spans="1:26" x14ac:dyDescent="0.25">
      <c r="B15" s="26" t="s">
        <v>13</v>
      </c>
      <c r="C15" s="58">
        <v>-2.6</v>
      </c>
      <c r="D15" s="58">
        <v>-2.6</v>
      </c>
      <c r="E15" s="58">
        <v>-2.6</v>
      </c>
      <c r="F15" s="58">
        <v>-2.9</v>
      </c>
      <c r="G15" s="58">
        <v>-3</v>
      </c>
      <c r="H15" s="58">
        <v>-3.2</v>
      </c>
      <c r="I15" s="58">
        <v>-3.6</v>
      </c>
      <c r="J15" s="28">
        <v>-3.6</v>
      </c>
      <c r="K15" s="28">
        <v>-3.6</v>
      </c>
      <c r="L15" s="28">
        <v>-3.8</v>
      </c>
      <c r="M15" s="30">
        <v>-3.8</v>
      </c>
      <c r="N15" s="15">
        <v>-3.6</v>
      </c>
      <c r="O15" s="15">
        <v>-3.6</v>
      </c>
      <c r="P15" s="15">
        <v>-3.8</v>
      </c>
      <c r="Q15" s="15">
        <v>-3.8</v>
      </c>
      <c r="R15" s="21" t="s">
        <v>37</v>
      </c>
      <c r="S15" s="21" t="s">
        <v>175</v>
      </c>
    </row>
    <row r="16" spans="1:26" s="13" customFormat="1" x14ac:dyDescent="0.25">
      <c r="A16" s="10"/>
      <c r="B16" s="26" t="s">
        <v>14</v>
      </c>
      <c r="C16" s="15">
        <v>-2.7</v>
      </c>
      <c r="D16" s="15">
        <v>-3.5</v>
      </c>
      <c r="E16" s="15">
        <v>-3.4</v>
      </c>
      <c r="F16" s="15">
        <v>-3.4</v>
      </c>
      <c r="G16" s="15">
        <v>-3.5</v>
      </c>
      <c r="H16" s="58">
        <v>-3.2</v>
      </c>
      <c r="I16" s="58">
        <v>-3</v>
      </c>
      <c r="J16" s="28">
        <v>-3</v>
      </c>
      <c r="K16" s="28">
        <v>-2.9</v>
      </c>
      <c r="L16" s="28">
        <v>-3</v>
      </c>
      <c r="M16" s="30">
        <v>-2.7</v>
      </c>
      <c r="N16" s="15">
        <v>-2.7</v>
      </c>
      <c r="O16" s="15">
        <v>-2.7</v>
      </c>
      <c r="P16" s="15">
        <v>-2.9</v>
      </c>
      <c r="Q16" s="15">
        <v>-2.9</v>
      </c>
      <c r="R16" s="21" t="s">
        <v>38</v>
      </c>
      <c r="S16" s="21" t="s">
        <v>54</v>
      </c>
    </row>
    <row r="17" spans="1:20" s="13" customFormat="1" x14ac:dyDescent="0.25">
      <c r="A17" s="10"/>
      <c r="B17" s="26" t="s">
        <v>260</v>
      </c>
      <c r="C17" s="15">
        <v>-10.8</v>
      </c>
      <c r="D17" s="15">
        <v>-10.3</v>
      </c>
      <c r="E17" s="15">
        <v>-10.3</v>
      </c>
      <c r="F17" s="15">
        <v>-9.5</v>
      </c>
      <c r="G17" s="15">
        <v>-8.6</v>
      </c>
      <c r="H17" s="58">
        <v>-8.1</v>
      </c>
      <c r="I17" s="58">
        <v>-7.8</v>
      </c>
      <c r="J17" s="28">
        <v>-7</v>
      </c>
      <c r="K17" s="28">
        <v>-7.2</v>
      </c>
      <c r="L17" s="28">
        <v>-7.7</v>
      </c>
      <c r="M17" s="28">
        <v>-5.2</v>
      </c>
      <c r="N17" s="21">
        <v>-5.1000000000000005</v>
      </c>
      <c r="O17" s="20">
        <v>-5</v>
      </c>
      <c r="P17" s="20">
        <v>-5.6</v>
      </c>
      <c r="Q17" s="21">
        <v>-6.1</v>
      </c>
      <c r="R17" s="21">
        <v>-7.6</v>
      </c>
      <c r="S17" s="21">
        <v>-8</v>
      </c>
    </row>
    <row r="18" spans="1:20" x14ac:dyDescent="0.25">
      <c r="B18" s="26" t="s">
        <v>244</v>
      </c>
      <c r="C18" s="58" t="s">
        <v>220</v>
      </c>
      <c r="D18" s="58" t="s">
        <v>220</v>
      </c>
      <c r="E18" s="58" t="s">
        <v>220</v>
      </c>
      <c r="F18" s="58" t="s">
        <v>220</v>
      </c>
      <c r="G18" s="58" t="s">
        <v>220</v>
      </c>
      <c r="H18" s="58" t="s">
        <v>220</v>
      </c>
      <c r="I18" s="58" t="s">
        <v>220</v>
      </c>
      <c r="J18" s="28" t="s">
        <v>220</v>
      </c>
      <c r="K18" s="28" t="s">
        <v>220</v>
      </c>
      <c r="L18" s="28" t="s">
        <v>220</v>
      </c>
      <c r="M18" s="30">
        <v>-4.9000000000000004</v>
      </c>
      <c r="N18" s="15" t="s">
        <v>338</v>
      </c>
      <c r="O18" s="15" t="s">
        <v>339</v>
      </c>
      <c r="P18" s="21" t="s">
        <v>220</v>
      </c>
      <c r="Q18" s="15">
        <v>-6</v>
      </c>
      <c r="R18" s="21" t="s">
        <v>39</v>
      </c>
      <c r="S18" s="21" t="s">
        <v>176</v>
      </c>
    </row>
    <row r="19" spans="1:20" x14ac:dyDescent="0.25">
      <c r="B19" s="26" t="s">
        <v>20</v>
      </c>
      <c r="C19" s="58" t="s">
        <v>220</v>
      </c>
      <c r="D19" s="58" t="s">
        <v>220</v>
      </c>
      <c r="E19" s="58" t="s">
        <v>220</v>
      </c>
      <c r="F19" s="58" t="s">
        <v>220</v>
      </c>
      <c r="G19" s="58" t="s">
        <v>220</v>
      </c>
      <c r="H19" s="58" t="s">
        <v>220</v>
      </c>
      <c r="I19" s="58" t="s">
        <v>220</v>
      </c>
      <c r="J19" s="28" t="s">
        <v>220</v>
      </c>
      <c r="K19" s="28" t="s">
        <v>220</v>
      </c>
      <c r="L19" s="28" t="s">
        <v>220</v>
      </c>
      <c r="M19" s="30" t="s">
        <v>340</v>
      </c>
      <c r="N19" s="15" t="s">
        <v>341</v>
      </c>
      <c r="O19" s="15" t="s">
        <v>342</v>
      </c>
      <c r="P19" s="21" t="s">
        <v>220</v>
      </c>
      <c r="Q19" s="15">
        <v>-0.1</v>
      </c>
      <c r="R19" s="21" t="s">
        <v>45</v>
      </c>
      <c r="S19" s="21" t="s">
        <v>45</v>
      </c>
    </row>
    <row r="20" spans="1:20" x14ac:dyDescent="0.25">
      <c r="B20" s="26" t="s">
        <v>19</v>
      </c>
      <c r="C20" s="58" t="s">
        <v>220</v>
      </c>
      <c r="D20" s="58" t="s">
        <v>220</v>
      </c>
      <c r="E20" s="58" t="s">
        <v>220</v>
      </c>
      <c r="F20" s="58" t="s">
        <v>220</v>
      </c>
      <c r="G20" s="58" t="s">
        <v>220</v>
      </c>
      <c r="H20" s="58" t="s">
        <v>220</v>
      </c>
      <c r="I20" s="58" t="s">
        <v>220</v>
      </c>
      <c r="J20" s="28" t="s">
        <v>220</v>
      </c>
      <c r="K20" s="28" t="s">
        <v>220</v>
      </c>
      <c r="L20" s="28" t="s">
        <v>220</v>
      </c>
      <c r="M20" s="29" t="s">
        <v>220</v>
      </c>
      <c r="N20" s="21" t="s">
        <v>220</v>
      </c>
      <c r="O20" s="21" t="s">
        <v>220</v>
      </c>
      <c r="P20" s="15" t="s">
        <v>343</v>
      </c>
      <c r="Q20" s="21" t="s">
        <v>220</v>
      </c>
      <c r="R20" s="21" t="s">
        <v>44</v>
      </c>
      <c r="S20" s="21" t="s">
        <v>178</v>
      </c>
    </row>
    <row r="21" spans="1:20" x14ac:dyDescent="0.25">
      <c r="B21" s="10" t="s">
        <v>15</v>
      </c>
      <c r="C21" s="15">
        <v>-76.7</v>
      </c>
      <c r="D21" s="15">
        <v>-75.899999999999991</v>
      </c>
      <c r="E21" s="15">
        <v>-79.099999999999994</v>
      </c>
      <c r="F21" s="15">
        <v>-80.300000000000011</v>
      </c>
      <c r="G21" s="15">
        <v>-82.899999999999991</v>
      </c>
      <c r="H21" s="58">
        <v>-72.8</v>
      </c>
      <c r="I21" s="58">
        <v>-75.099999999999994</v>
      </c>
      <c r="J21" s="28">
        <v>-70</v>
      </c>
      <c r="K21" s="28">
        <v>-65.7</v>
      </c>
      <c r="L21" s="28">
        <v>-65.2</v>
      </c>
      <c r="M21" s="28">
        <v>-56.8</v>
      </c>
      <c r="N21" s="28">
        <v>-57</v>
      </c>
      <c r="O21" s="28">
        <v>-56.70000000000001</v>
      </c>
      <c r="P21" s="28">
        <v>-54.8</v>
      </c>
      <c r="Q21" s="28">
        <v>-53.9</v>
      </c>
      <c r="R21" s="21" t="s">
        <v>40</v>
      </c>
      <c r="S21" s="21" t="s">
        <v>177</v>
      </c>
    </row>
    <row r="22" spans="1:20" x14ac:dyDescent="0.25">
      <c r="B22" s="22" t="s">
        <v>16</v>
      </c>
      <c r="C22" s="37">
        <v>43.199999999999989</v>
      </c>
      <c r="D22" s="37">
        <v>40.399999999999991</v>
      </c>
      <c r="E22" s="37">
        <v>26.299999999999951</v>
      </c>
      <c r="F22" s="37">
        <v>39.900000000000013</v>
      </c>
      <c r="G22" s="37">
        <v>34.299999999999976</v>
      </c>
      <c r="H22" s="42">
        <v>24.6</v>
      </c>
      <c r="I22" s="42">
        <v>25.9</v>
      </c>
      <c r="J22" s="31">
        <v>11.699999999999989</v>
      </c>
      <c r="K22" s="31">
        <v>10.799999999999997</v>
      </c>
      <c r="L22" s="31">
        <v>13.099999999999994</v>
      </c>
      <c r="M22" s="31">
        <v>73.099999999999966</v>
      </c>
      <c r="N22" s="37" t="s">
        <v>344</v>
      </c>
      <c r="O22" s="37" t="s">
        <v>345</v>
      </c>
      <c r="P22" s="23">
        <v>105.9</v>
      </c>
      <c r="Q22" s="37" t="s">
        <v>346</v>
      </c>
      <c r="R22" s="24" t="s">
        <v>41</v>
      </c>
      <c r="S22" s="24" t="s">
        <v>52</v>
      </c>
    </row>
    <row r="23" spans="1:20" x14ac:dyDescent="0.25">
      <c r="H23" s="58"/>
      <c r="I23" s="58"/>
      <c r="J23" s="28"/>
      <c r="K23" s="28"/>
      <c r="L23" s="28"/>
      <c r="M23" s="29"/>
      <c r="N23" s="21"/>
      <c r="O23" s="21"/>
      <c r="P23" s="21"/>
      <c r="Q23" s="21"/>
      <c r="R23" s="21"/>
      <c r="S23" s="21"/>
    </row>
    <row r="24" spans="1:20" x14ac:dyDescent="0.25">
      <c r="B24" s="10" t="s">
        <v>17</v>
      </c>
      <c r="C24" s="15" t="s">
        <v>220</v>
      </c>
      <c r="D24" s="15" t="s">
        <v>220</v>
      </c>
      <c r="E24" s="15" t="s">
        <v>220</v>
      </c>
      <c r="F24" s="15" t="s">
        <v>220</v>
      </c>
      <c r="G24" s="15" t="s">
        <v>220</v>
      </c>
      <c r="H24" s="58" t="s">
        <v>220</v>
      </c>
      <c r="I24" s="58" t="s">
        <v>220</v>
      </c>
      <c r="J24" s="28" t="s">
        <v>220</v>
      </c>
      <c r="K24" s="28" t="s">
        <v>220</v>
      </c>
      <c r="L24" s="28" t="s">
        <v>220</v>
      </c>
      <c r="M24" s="29" t="s">
        <v>220</v>
      </c>
      <c r="N24" s="15" t="s">
        <v>342</v>
      </c>
      <c r="O24" s="15" t="s">
        <v>342</v>
      </c>
      <c r="P24" s="15" t="s">
        <v>342</v>
      </c>
      <c r="Q24" s="15" t="s">
        <v>342</v>
      </c>
      <c r="R24" s="21" t="s">
        <v>42</v>
      </c>
      <c r="S24" s="21" t="s">
        <v>42</v>
      </c>
    </row>
    <row r="25" spans="1:20" x14ac:dyDescent="0.25">
      <c r="B25" s="10" t="s">
        <v>283</v>
      </c>
      <c r="C25" s="15">
        <v>-0.5</v>
      </c>
      <c r="D25" s="15">
        <v>-3.9</v>
      </c>
      <c r="E25" s="15">
        <v>-1.8</v>
      </c>
      <c r="F25" s="15">
        <v>-2.4</v>
      </c>
      <c r="G25" s="15">
        <v>-1.5</v>
      </c>
      <c r="H25" s="58" t="s">
        <v>220</v>
      </c>
      <c r="I25" s="58">
        <v>-0.1</v>
      </c>
      <c r="J25" s="28">
        <v>-0.1</v>
      </c>
      <c r="K25" s="28" t="s">
        <v>220</v>
      </c>
      <c r="L25" s="28">
        <v>-0.5</v>
      </c>
      <c r="M25" s="29" t="s">
        <v>220</v>
      </c>
      <c r="N25" s="15" t="s">
        <v>347</v>
      </c>
      <c r="O25" s="15" t="s">
        <v>340</v>
      </c>
      <c r="P25" s="15" t="s">
        <v>348</v>
      </c>
      <c r="Q25" s="15" t="s">
        <v>340</v>
      </c>
      <c r="R25" s="21" t="s">
        <v>43</v>
      </c>
      <c r="S25" s="21" t="s">
        <v>56</v>
      </c>
    </row>
    <row r="26" spans="1:20" x14ac:dyDescent="0.25">
      <c r="B26" s="10" t="s">
        <v>257</v>
      </c>
      <c r="C26" s="15" t="s">
        <v>220</v>
      </c>
      <c r="D26" s="15" t="s">
        <v>220</v>
      </c>
      <c r="E26" s="15" t="s">
        <v>220</v>
      </c>
      <c r="F26" s="15" t="s">
        <v>220</v>
      </c>
      <c r="G26" s="15" t="s">
        <v>220</v>
      </c>
      <c r="H26" s="58" t="s">
        <v>220</v>
      </c>
      <c r="I26" s="58" t="s">
        <v>220</v>
      </c>
      <c r="J26" s="28" t="s">
        <v>220</v>
      </c>
      <c r="K26" s="28">
        <v>-0.1</v>
      </c>
      <c r="L26" s="28">
        <v>-1.8</v>
      </c>
      <c r="M26" s="30">
        <v>-0.1</v>
      </c>
      <c r="N26" s="15" t="s">
        <v>349</v>
      </c>
      <c r="O26" s="21" t="s">
        <v>220</v>
      </c>
      <c r="P26" s="21" t="s">
        <v>220</v>
      </c>
      <c r="Q26" s="21" t="s">
        <v>220</v>
      </c>
      <c r="R26" s="21" t="s">
        <v>220</v>
      </c>
      <c r="S26" s="21" t="s">
        <v>220</v>
      </c>
    </row>
    <row r="27" spans="1:20" x14ac:dyDescent="0.25">
      <c r="B27" s="10" t="s">
        <v>372</v>
      </c>
      <c r="C27" s="15" t="s">
        <v>220</v>
      </c>
      <c r="D27" s="15">
        <v>-0.2</v>
      </c>
      <c r="E27" s="15" t="s">
        <v>220</v>
      </c>
      <c r="F27" s="15" t="s">
        <v>220</v>
      </c>
      <c r="G27" s="15" t="s">
        <v>220</v>
      </c>
      <c r="H27" s="46">
        <v>-8</v>
      </c>
      <c r="I27" s="46" t="s">
        <v>220</v>
      </c>
      <c r="J27" s="46" t="s">
        <v>220</v>
      </c>
      <c r="K27" s="46" t="s">
        <v>220</v>
      </c>
      <c r="L27" s="46" t="s">
        <v>220</v>
      </c>
      <c r="M27" s="46" t="s">
        <v>220</v>
      </c>
      <c r="N27" s="29" t="s">
        <v>220</v>
      </c>
      <c r="O27" s="29" t="s">
        <v>220</v>
      </c>
      <c r="P27" s="29" t="s">
        <v>220</v>
      </c>
      <c r="Q27" s="29" t="s">
        <v>220</v>
      </c>
      <c r="R27" s="29" t="s">
        <v>220</v>
      </c>
      <c r="S27" s="29" t="s">
        <v>220</v>
      </c>
      <c r="T27" s="79"/>
    </row>
    <row r="28" spans="1:20" s="13" customFormat="1" x14ac:dyDescent="0.25">
      <c r="B28" s="10" t="s">
        <v>18</v>
      </c>
      <c r="C28" s="15" t="s">
        <v>220</v>
      </c>
      <c r="D28" s="15" t="s">
        <v>220</v>
      </c>
      <c r="E28" s="15" t="s">
        <v>220</v>
      </c>
      <c r="F28" s="15" t="s">
        <v>220</v>
      </c>
      <c r="G28" s="15" t="s">
        <v>220</v>
      </c>
      <c r="H28" s="58" t="s">
        <v>220</v>
      </c>
      <c r="I28" s="58" t="s">
        <v>220</v>
      </c>
      <c r="J28" s="28" t="s">
        <v>220</v>
      </c>
      <c r="K28" s="28" t="s">
        <v>220</v>
      </c>
      <c r="L28" s="28" t="s">
        <v>220</v>
      </c>
      <c r="M28" s="29" t="s">
        <v>220</v>
      </c>
      <c r="N28" s="15" t="s">
        <v>350</v>
      </c>
      <c r="O28" s="21" t="s">
        <v>220</v>
      </c>
      <c r="P28" s="21" t="s">
        <v>220</v>
      </c>
      <c r="Q28" s="21" t="s">
        <v>220</v>
      </c>
      <c r="R28" s="21" t="s">
        <v>44</v>
      </c>
      <c r="S28" s="21" t="s">
        <v>155</v>
      </c>
    </row>
    <row r="29" spans="1:20" s="13" customFormat="1" x14ac:dyDescent="0.25">
      <c r="B29" s="10" t="s">
        <v>374</v>
      </c>
      <c r="C29" s="46">
        <v>0.7</v>
      </c>
      <c r="D29" s="46">
        <v>-26.2</v>
      </c>
      <c r="E29" s="46">
        <v>-5</v>
      </c>
      <c r="F29" s="46">
        <v>-1.2</v>
      </c>
      <c r="G29" s="46">
        <v>-1.4</v>
      </c>
      <c r="H29" s="46" t="s">
        <v>220</v>
      </c>
      <c r="I29" s="46" t="s">
        <v>220</v>
      </c>
      <c r="J29" s="28" t="s">
        <v>220</v>
      </c>
      <c r="K29" s="28" t="s">
        <v>220</v>
      </c>
      <c r="L29" s="28" t="s">
        <v>220</v>
      </c>
      <c r="M29" s="29" t="s">
        <v>220</v>
      </c>
      <c r="N29" s="21" t="s">
        <v>220</v>
      </c>
      <c r="O29" s="21" t="s">
        <v>220</v>
      </c>
      <c r="P29" s="21" t="s">
        <v>220</v>
      </c>
      <c r="Q29" s="21" t="s">
        <v>220</v>
      </c>
      <c r="R29" s="21" t="s">
        <v>220</v>
      </c>
      <c r="S29" s="21" t="s">
        <v>220</v>
      </c>
    </row>
    <row r="30" spans="1:20" s="13" customFormat="1" x14ac:dyDescent="0.25">
      <c r="B30" s="10" t="s">
        <v>301</v>
      </c>
      <c r="C30" s="15"/>
      <c r="D30" s="15" t="s">
        <v>220</v>
      </c>
      <c r="E30" s="15" t="s">
        <v>220</v>
      </c>
      <c r="F30" s="15" t="s">
        <v>220</v>
      </c>
      <c r="G30" s="15" t="s">
        <v>220</v>
      </c>
      <c r="H30" s="58">
        <v>-1.9</v>
      </c>
      <c r="I30" s="58" t="s">
        <v>220</v>
      </c>
      <c r="J30" s="28">
        <v>-0.6</v>
      </c>
      <c r="K30" s="28" t="s">
        <v>220</v>
      </c>
      <c r="L30" s="28" t="s">
        <v>220</v>
      </c>
      <c r="M30" s="29" t="s">
        <v>220</v>
      </c>
      <c r="N30" s="21" t="s">
        <v>220</v>
      </c>
      <c r="O30" s="21" t="s">
        <v>220</v>
      </c>
      <c r="P30" s="21" t="s">
        <v>220</v>
      </c>
      <c r="Q30" s="21" t="s">
        <v>220</v>
      </c>
      <c r="R30" s="21" t="s">
        <v>220</v>
      </c>
      <c r="S30" s="21" t="s">
        <v>220</v>
      </c>
    </row>
    <row r="31" spans="1:20" s="13" customFormat="1" x14ac:dyDescent="0.25">
      <c r="B31" s="10" t="s">
        <v>368</v>
      </c>
      <c r="C31" s="15" t="s">
        <v>220</v>
      </c>
      <c r="D31" s="15" t="s">
        <v>220</v>
      </c>
      <c r="E31" s="15" t="s">
        <v>220</v>
      </c>
      <c r="F31" s="15" t="s">
        <v>220</v>
      </c>
      <c r="G31" s="15" t="s">
        <v>220</v>
      </c>
      <c r="H31" s="58" t="s">
        <v>220</v>
      </c>
      <c r="I31" s="58">
        <v>-0.8</v>
      </c>
      <c r="J31" s="30" t="s">
        <v>220</v>
      </c>
      <c r="K31" s="30" t="s">
        <v>220</v>
      </c>
      <c r="L31" s="30" t="s">
        <v>220</v>
      </c>
      <c r="M31" s="30" t="s">
        <v>220</v>
      </c>
      <c r="N31" s="30" t="s">
        <v>220</v>
      </c>
      <c r="O31" s="30" t="s">
        <v>220</v>
      </c>
      <c r="P31" s="30" t="s">
        <v>220</v>
      </c>
      <c r="Q31" s="30" t="s">
        <v>220</v>
      </c>
      <c r="R31" s="30" t="s">
        <v>220</v>
      </c>
      <c r="S31" s="21" t="s">
        <v>220</v>
      </c>
    </row>
    <row r="32" spans="1:20" x14ac:dyDescent="0.25">
      <c r="B32" s="10" t="s">
        <v>261</v>
      </c>
      <c r="C32" s="15">
        <v>1.7</v>
      </c>
      <c r="D32" s="15">
        <v>-4.0999999999999996</v>
      </c>
      <c r="E32" s="15">
        <v>-1.3</v>
      </c>
      <c r="F32" s="15">
        <v>1.2</v>
      </c>
      <c r="G32" s="15">
        <v>0.8</v>
      </c>
      <c r="H32" s="58">
        <v>38.4</v>
      </c>
      <c r="I32" s="58">
        <v>36.9</v>
      </c>
      <c r="J32" s="28">
        <v>-3</v>
      </c>
      <c r="K32" s="28">
        <v>-2.4</v>
      </c>
      <c r="L32" s="28">
        <v>-1.7</v>
      </c>
      <c r="M32" s="30">
        <v>-0.6</v>
      </c>
      <c r="N32" s="15" t="s">
        <v>351</v>
      </c>
      <c r="O32" s="15" t="s">
        <v>352</v>
      </c>
      <c r="P32" s="15" t="s">
        <v>347</v>
      </c>
      <c r="Q32" s="15" t="s">
        <v>353</v>
      </c>
      <c r="R32" s="21" t="s">
        <v>46</v>
      </c>
      <c r="S32" s="21" t="s">
        <v>179</v>
      </c>
    </row>
    <row r="33" spans="1:23" x14ac:dyDescent="0.25">
      <c r="B33" s="10" t="s">
        <v>262</v>
      </c>
      <c r="C33" s="15" t="s">
        <v>220</v>
      </c>
      <c r="D33" s="15" t="s">
        <v>220</v>
      </c>
      <c r="E33" s="15" t="s">
        <v>220</v>
      </c>
      <c r="F33" s="15" t="s">
        <v>220</v>
      </c>
      <c r="G33" s="15" t="s">
        <v>220</v>
      </c>
      <c r="H33" s="58" t="s">
        <v>220</v>
      </c>
      <c r="I33" s="58" t="s">
        <v>220</v>
      </c>
      <c r="J33" s="28" t="s">
        <v>220</v>
      </c>
      <c r="K33" s="28" t="s">
        <v>220</v>
      </c>
      <c r="L33" s="28">
        <v>71.3</v>
      </c>
      <c r="M33" s="29" t="s">
        <v>220</v>
      </c>
      <c r="N33" s="21" t="s">
        <v>220</v>
      </c>
      <c r="O33" s="21" t="s">
        <v>220</v>
      </c>
      <c r="P33" s="21" t="s">
        <v>220</v>
      </c>
      <c r="Q33" s="21" t="s">
        <v>220</v>
      </c>
      <c r="R33" s="21" t="s">
        <v>220</v>
      </c>
      <c r="S33" s="21" t="s">
        <v>220</v>
      </c>
    </row>
    <row r="34" spans="1:23" x14ac:dyDescent="0.25">
      <c r="B34" s="10" t="s">
        <v>377</v>
      </c>
      <c r="C34" s="15">
        <v>-2.9</v>
      </c>
      <c r="D34" s="15">
        <v>-2.4</v>
      </c>
      <c r="E34" s="15">
        <v>-0.6</v>
      </c>
      <c r="F34" s="15">
        <v>-1.9</v>
      </c>
      <c r="G34" s="15" t="s">
        <v>220</v>
      </c>
      <c r="H34" s="15" t="s">
        <v>220</v>
      </c>
      <c r="I34" s="15" t="s">
        <v>220</v>
      </c>
      <c r="J34" s="15" t="s">
        <v>220</v>
      </c>
      <c r="K34" s="15" t="s">
        <v>220</v>
      </c>
      <c r="L34" s="15" t="s">
        <v>220</v>
      </c>
      <c r="M34" s="15" t="s">
        <v>220</v>
      </c>
      <c r="N34" s="15" t="s">
        <v>220</v>
      </c>
      <c r="O34" s="15" t="s">
        <v>220</v>
      </c>
      <c r="P34" s="15" t="s">
        <v>220</v>
      </c>
      <c r="Q34" s="15" t="s">
        <v>220</v>
      </c>
      <c r="R34" s="15" t="s">
        <v>220</v>
      </c>
      <c r="S34" s="15" t="s">
        <v>220</v>
      </c>
    </row>
    <row r="35" spans="1:23" s="79" customFormat="1" x14ac:dyDescent="0.25">
      <c r="B35" s="79" t="s">
        <v>284</v>
      </c>
      <c r="C35" s="46">
        <v>-0.4</v>
      </c>
      <c r="D35" s="46">
        <v>-20.8</v>
      </c>
      <c r="E35" s="46" t="s">
        <v>220</v>
      </c>
      <c r="F35" s="46" t="s">
        <v>220</v>
      </c>
      <c r="G35" s="46" t="s">
        <v>220</v>
      </c>
      <c r="H35" s="46" t="s">
        <v>220</v>
      </c>
      <c r="I35" s="46" t="s">
        <v>220</v>
      </c>
      <c r="J35" s="46" t="s">
        <v>220</v>
      </c>
      <c r="K35" s="46" t="s">
        <v>220</v>
      </c>
      <c r="L35" s="46" t="s">
        <v>220</v>
      </c>
      <c r="M35" s="46" t="s">
        <v>220</v>
      </c>
      <c r="N35" s="29"/>
      <c r="O35" s="29"/>
      <c r="P35" s="29"/>
      <c r="Q35" s="29"/>
      <c r="R35" s="28"/>
      <c r="S35" s="28"/>
      <c r="T35" s="28"/>
      <c r="U35" s="28"/>
      <c r="V35" s="28"/>
      <c r="W35" s="28"/>
    </row>
    <row r="36" spans="1:23" x14ac:dyDescent="0.25">
      <c r="B36" s="22" t="s">
        <v>21</v>
      </c>
      <c r="C36" s="37">
        <v>41.79999999999999</v>
      </c>
      <c r="D36" s="37">
        <v>-17.200000000000003</v>
      </c>
      <c r="E36" s="37">
        <v>17.599999999999952</v>
      </c>
      <c r="F36" s="37">
        <v>35.600000000000016</v>
      </c>
      <c r="G36" s="37">
        <v>32.200000000000003</v>
      </c>
      <c r="H36" s="42">
        <v>53.1</v>
      </c>
      <c r="I36" s="42">
        <v>61.9</v>
      </c>
      <c r="J36" s="31">
        <v>7.9999999999999885</v>
      </c>
      <c r="K36" s="31">
        <v>8.2999999999999972</v>
      </c>
      <c r="L36" s="31">
        <v>80.399999999999991</v>
      </c>
      <c r="M36" s="31">
        <v>72.399999999999963</v>
      </c>
      <c r="N36" s="37">
        <v>103.1</v>
      </c>
      <c r="O36" s="37" t="s">
        <v>354</v>
      </c>
      <c r="P36" s="37" t="s">
        <v>355</v>
      </c>
      <c r="Q36" s="37" t="s">
        <v>356</v>
      </c>
      <c r="R36" s="24" t="s">
        <v>47</v>
      </c>
      <c r="S36" s="24" t="s">
        <v>180</v>
      </c>
    </row>
    <row r="37" spans="1:23" s="13" customFormat="1" x14ac:dyDescent="0.25">
      <c r="A37" s="10"/>
      <c r="C37" s="14"/>
      <c r="D37" s="14"/>
      <c r="E37" s="14"/>
      <c r="F37" s="14"/>
      <c r="G37" s="14"/>
      <c r="H37" s="130"/>
      <c r="I37" s="130"/>
      <c r="J37" s="33"/>
      <c r="K37" s="33"/>
      <c r="L37" s="33"/>
      <c r="M37" s="34"/>
      <c r="N37" s="17"/>
      <c r="O37" s="17"/>
      <c r="P37" s="17"/>
      <c r="Q37" s="17"/>
      <c r="R37" s="17"/>
      <c r="S37" s="17"/>
    </row>
    <row r="38" spans="1:23" x14ac:dyDescent="0.25">
      <c r="B38" s="10" t="s">
        <v>22</v>
      </c>
      <c r="C38" s="15">
        <v>-2.7</v>
      </c>
      <c r="D38" s="15">
        <v>-3</v>
      </c>
      <c r="E38" s="15">
        <v>-3</v>
      </c>
      <c r="F38" s="15">
        <v>-3</v>
      </c>
      <c r="G38" s="15">
        <v>-2.2999999999999998</v>
      </c>
      <c r="H38" s="58">
        <v>-2</v>
      </c>
      <c r="I38" s="58">
        <v>-1.7</v>
      </c>
      <c r="J38" s="28">
        <v>-1.4</v>
      </c>
      <c r="K38" s="28">
        <v>-0.8</v>
      </c>
      <c r="L38" s="28">
        <v>-2.1</v>
      </c>
      <c r="M38" s="30">
        <v>-1.3</v>
      </c>
      <c r="N38" s="15" t="s">
        <v>357</v>
      </c>
      <c r="O38" s="15" t="s">
        <v>357</v>
      </c>
      <c r="P38" s="15" t="s">
        <v>357</v>
      </c>
      <c r="Q38" s="15" t="s">
        <v>357</v>
      </c>
      <c r="R38" s="21" t="s">
        <v>48</v>
      </c>
      <c r="S38" s="17" t="s">
        <v>48</v>
      </c>
    </row>
    <row r="39" spans="1:23" s="13" customFormat="1" x14ac:dyDescent="0.25">
      <c r="A39" s="10"/>
      <c r="B39" s="10" t="s">
        <v>23</v>
      </c>
      <c r="C39" s="15">
        <v>0.7</v>
      </c>
      <c r="D39" s="15">
        <v>1.1000000000000001</v>
      </c>
      <c r="E39" s="15">
        <v>0.5</v>
      </c>
      <c r="F39" s="15">
        <v>0.5</v>
      </c>
      <c r="G39" s="15">
        <v>0.5</v>
      </c>
      <c r="H39" s="58">
        <v>0.8</v>
      </c>
      <c r="I39" s="58">
        <v>0.1</v>
      </c>
      <c r="J39" s="28">
        <v>0.4</v>
      </c>
      <c r="K39" s="28">
        <v>0.1</v>
      </c>
      <c r="L39" s="28">
        <v>0.6</v>
      </c>
      <c r="M39" s="28">
        <v>0.1</v>
      </c>
      <c r="N39" s="15" t="s">
        <v>358</v>
      </c>
      <c r="O39" s="15" t="s">
        <v>359</v>
      </c>
      <c r="P39" s="15" t="s">
        <v>359</v>
      </c>
      <c r="Q39" s="15" t="s">
        <v>359</v>
      </c>
      <c r="R39" s="21" t="s">
        <v>49</v>
      </c>
      <c r="S39" s="21" t="s">
        <v>49</v>
      </c>
    </row>
    <row r="40" spans="1:23" x14ac:dyDescent="0.25">
      <c r="B40" s="10" t="s">
        <v>263</v>
      </c>
      <c r="C40" s="15" t="s">
        <v>220</v>
      </c>
      <c r="D40" s="15" t="s">
        <v>220</v>
      </c>
      <c r="E40" s="15" t="s">
        <v>220</v>
      </c>
      <c r="F40" s="15" t="s">
        <v>220</v>
      </c>
      <c r="G40" s="15" t="s">
        <v>220</v>
      </c>
      <c r="H40" s="58" t="s">
        <v>220</v>
      </c>
      <c r="I40" s="58" t="s">
        <v>220</v>
      </c>
      <c r="J40" s="28" t="s">
        <v>220</v>
      </c>
      <c r="K40" s="28" t="s">
        <v>220</v>
      </c>
      <c r="L40" s="28" t="s">
        <v>220</v>
      </c>
      <c r="M40" s="29" t="s">
        <v>220</v>
      </c>
      <c r="N40" s="21" t="s">
        <v>220</v>
      </c>
      <c r="O40" s="21" t="s">
        <v>220</v>
      </c>
      <c r="P40" s="15" t="s">
        <v>341</v>
      </c>
      <c r="Q40" s="15" t="s">
        <v>360</v>
      </c>
      <c r="R40" s="21" t="s">
        <v>50</v>
      </c>
      <c r="S40" s="21" t="s">
        <v>181</v>
      </c>
    </row>
    <row r="41" spans="1:23" x14ac:dyDescent="0.25">
      <c r="B41" s="10" t="s">
        <v>24</v>
      </c>
      <c r="C41" s="15" t="s">
        <v>220</v>
      </c>
      <c r="D41" s="15" t="s">
        <v>220</v>
      </c>
      <c r="E41" s="15" t="s">
        <v>220</v>
      </c>
      <c r="F41" s="15" t="s">
        <v>220</v>
      </c>
      <c r="G41" s="15" t="s">
        <v>220</v>
      </c>
      <c r="H41" s="58" t="s">
        <v>220</v>
      </c>
      <c r="I41" s="58" t="s">
        <v>220</v>
      </c>
      <c r="J41" s="28" t="s">
        <v>220</v>
      </c>
      <c r="K41" s="28" t="s">
        <v>220</v>
      </c>
      <c r="L41" s="28">
        <v>-0.1</v>
      </c>
      <c r="M41" s="28">
        <v>0.6</v>
      </c>
      <c r="N41" s="15" t="s">
        <v>351</v>
      </c>
      <c r="O41" s="15" t="s">
        <v>360</v>
      </c>
      <c r="P41" s="15" t="s">
        <v>361</v>
      </c>
      <c r="Q41" s="15" t="s">
        <v>360</v>
      </c>
      <c r="R41" s="21" t="s">
        <v>51</v>
      </c>
      <c r="S41" s="21" t="s">
        <v>164</v>
      </c>
    </row>
    <row r="42" spans="1:23" x14ac:dyDescent="0.25">
      <c r="B42" s="22" t="s">
        <v>25</v>
      </c>
      <c r="C42" s="37">
        <v>39.79999999999999</v>
      </c>
      <c r="D42" s="37">
        <v>-19.100000000000001</v>
      </c>
      <c r="E42" s="37">
        <v>15.099999999999952</v>
      </c>
      <c r="F42" s="37">
        <v>33.100000000000016</v>
      </c>
      <c r="G42" s="37">
        <v>30.4</v>
      </c>
      <c r="H42" s="42">
        <v>51.9</v>
      </c>
      <c r="I42" s="42">
        <v>60.3</v>
      </c>
      <c r="J42" s="31">
        <v>6.9999999999999885</v>
      </c>
      <c r="K42" s="31">
        <v>7.599999999999997</v>
      </c>
      <c r="L42" s="31">
        <v>78.8</v>
      </c>
      <c r="M42" s="31">
        <v>71.799999999999969</v>
      </c>
      <c r="N42" s="37" t="s">
        <v>309</v>
      </c>
      <c r="O42" s="37" t="s">
        <v>310</v>
      </c>
      <c r="P42" s="37" t="s">
        <v>311</v>
      </c>
      <c r="Q42" s="37" t="s">
        <v>312</v>
      </c>
      <c r="R42" s="24" t="s">
        <v>52</v>
      </c>
      <c r="S42" s="24" t="s">
        <v>182</v>
      </c>
    </row>
    <row r="43" spans="1:23" x14ac:dyDescent="0.25">
      <c r="H43" s="58"/>
      <c r="I43" s="58"/>
      <c r="J43" s="28"/>
      <c r="K43" s="28"/>
      <c r="L43" s="28"/>
      <c r="M43" s="29"/>
      <c r="N43" s="21"/>
      <c r="O43" s="21"/>
      <c r="P43" s="21"/>
      <c r="Q43" s="21"/>
      <c r="R43" s="21"/>
      <c r="S43" s="21"/>
    </row>
    <row r="44" spans="1:23" x14ac:dyDescent="0.25">
      <c r="B44" s="10" t="s">
        <v>26</v>
      </c>
      <c r="C44" s="15">
        <v>-8.4</v>
      </c>
      <c r="D44" s="15">
        <v>-1.7</v>
      </c>
      <c r="E44" s="15">
        <v>-2.5</v>
      </c>
      <c r="F44" s="15">
        <v>-5.4</v>
      </c>
      <c r="G44" s="15">
        <v>-4.8</v>
      </c>
      <c r="H44" s="58">
        <v>-1.9</v>
      </c>
      <c r="I44" s="58">
        <v>-2.4</v>
      </c>
      <c r="J44" s="28">
        <v>-1.2</v>
      </c>
      <c r="K44" s="28">
        <v>-1.2</v>
      </c>
      <c r="L44" s="28">
        <v>-3.8</v>
      </c>
      <c r="M44" s="30" t="s">
        <v>362</v>
      </c>
      <c r="N44" s="15" t="s">
        <v>363</v>
      </c>
      <c r="O44" s="15" t="s">
        <v>364</v>
      </c>
      <c r="P44" s="15" t="s">
        <v>365</v>
      </c>
      <c r="Q44" s="15" t="s">
        <v>366</v>
      </c>
      <c r="R44" s="21" t="s">
        <v>53</v>
      </c>
      <c r="S44" s="21" t="s">
        <v>45</v>
      </c>
    </row>
    <row r="45" spans="1:23" x14ac:dyDescent="0.25">
      <c r="B45" s="22" t="s">
        <v>27</v>
      </c>
      <c r="C45" s="37">
        <v>31.399999999999991</v>
      </c>
      <c r="D45" s="37">
        <v>-20.8</v>
      </c>
      <c r="E45" s="37">
        <v>12.599999999999952</v>
      </c>
      <c r="F45" s="37">
        <v>27.700000000000017</v>
      </c>
      <c r="G45" s="37">
        <v>25.6</v>
      </c>
      <c r="H45" s="42">
        <v>50</v>
      </c>
      <c r="I45" s="42">
        <v>57.9</v>
      </c>
      <c r="J45" s="31">
        <v>5.7999999999999883</v>
      </c>
      <c r="K45" s="31">
        <v>6.3999999999999968</v>
      </c>
      <c r="L45" s="31">
        <v>75</v>
      </c>
      <c r="M45" s="31">
        <v>60.599999999999966</v>
      </c>
      <c r="N45" s="37">
        <v>87.1</v>
      </c>
      <c r="O45" s="37">
        <v>72.599999999999994</v>
      </c>
      <c r="P45" s="37">
        <v>84.9</v>
      </c>
      <c r="Q45" s="37">
        <v>52.5</v>
      </c>
      <c r="R45" s="24">
        <v>26.8</v>
      </c>
      <c r="S45" s="24">
        <v>1</v>
      </c>
    </row>
    <row r="46" spans="1:23" x14ac:dyDescent="0.25">
      <c r="H46" s="58"/>
      <c r="I46" s="58"/>
      <c r="J46" s="28"/>
      <c r="K46" s="28"/>
      <c r="L46" s="28"/>
      <c r="M46" s="29"/>
      <c r="N46" s="21"/>
      <c r="O46" s="21"/>
      <c r="P46" s="21"/>
      <c r="Q46" s="21"/>
      <c r="R46" s="21"/>
      <c r="S46" s="21"/>
    </row>
    <row r="47" spans="1:23" x14ac:dyDescent="0.25">
      <c r="B47" s="13" t="s">
        <v>297</v>
      </c>
      <c r="C47" s="14"/>
      <c r="D47" s="14"/>
      <c r="E47" s="14"/>
      <c r="F47" s="14"/>
      <c r="G47" s="14"/>
      <c r="H47" s="130"/>
      <c r="I47" s="130"/>
      <c r="J47" s="79"/>
      <c r="K47" s="79"/>
      <c r="L47" s="28"/>
      <c r="M47" s="29"/>
      <c r="N47" s="29"/>
      <c r="O47" s="29"/>
      <c r="P47" s="29"/>
      <c r="Q47" s="29"/>
      <c r="R47" s="29"/>
      <c r="S47" s="29"/>
      <c r="T47" s="79"/>
      <c r="U47" s="79"/>
      <c r="V47" s="79"/>
    </row>
    <row r="48" spans="1:23" x14ac:dyDescent="0.25">
      <c r="B48" s="10" t="s">
        <v>298</v>
      </c>
      <c r="C48" s="15">
        <v>31.4</v>
      </c>
      <c r="D48" s="15">
        <v>-21.2</v>
      </c>
      <c r="E48" s="15">
        <v>12.4</v>
      </c>
      <c r="F48" s="15">
        <v>27.7</v>
      </c>
      <c r="G48" s="15">
        <v>25.5</v>
      </c>
      <c r="H48" s="58">
        <v>49.9</v>
      </c>
      <c r="I48" s="58">
        <v>57.9</v>
      </c>
      <c r="J48" s="79">
        <v>5.8</v>
      </c>
      <c r="K48" s="79">
        <v>6.3</v>
      </c>
      <c r="L48" s="88">
        <v>75</v>
      </c>
      <c r="M48" s="89">
        <v>60.299999999999969</v>
      </c>
      <c r="N48" s="79">
        <v>87.1</v>
      </c>
      <c r="O48" s="79">
        <v>72.599999999999994</v>
      </c>
      <c r="P48" s="79">
        <v>84.9</v>
      </c>
      <c r="Q48" s="28">
        <v>52.5</v>
      </c>
      <c r="R48" s="28">
        <v>26.8</v>
      </c>
      <c r="S48" s="28">
        <v>1</v>
      </c>
      <c r="T48" s="79"/>
      <c r="U48" s="79"/>
      <c r="V48" s="79"/>
    </row>
    <row r="49" spans="2:22" x14ac:dyDescent="0.25">
      <c r="B49" s="10" t="s">
        <v>299</v>
      </c>
      <c r="C49" s="15" t="s">
        <v>220</v>
      </c>
      <c r="D49" s="15">
        <v>0.4</v>
      </c>
      <c r="E49" s="15">
        <v>0.2</v>
      </c>
      <c r="F49" s="15" t="s">
        <v>220</v>
      </c>
      <c r="G49" s="15">
        <v>0.1</v>
      </c>
      <c r="H49" s="58">
        <v>0.1</v>
      </c>
      <c r="I49" s="58" t="s">
        <v>220</v>
      </c>
      <c r="J49" s="30" t="s">
        <v>220</v>
      </c>
      <c r="K49" s="30">
        <v>0.1</v>
      </c>
      <c r="L49" s="30" t="s">
        <v>220</v>
      </c>
      <c r="M49" s="30">
        <v>0.3</v>
      </c>
      <c r="N49" s="30" t="s">
        <v>220</v>
      </c>
      <c r="O49" s="30" t="s">
        <v>220</v>
      </c>
      <c r="P49" s="30" t="s">
        <v>220</v>
      </c>
      <c r="Q49" s="90" t="s">
        <v>220</v>
      </c>
      <c r="R49" s="90" t="s">
        <v>220</v>
      </c>
      <c r="S49" s="90" t="s">
        <v>220</v>
      </c>
      <c r="T49" s="79"/>
      <c r="U49" s="79"/>
      <c r="V49" s="79"/>
    </row>
    <row r="50" spans="2:22" x14ac:dyDescent="0.25">
      <c r="B50" s="22" t="s">
        <v>300</v>
      </c>
      <c r="C50" s="37">
        <v>31.4</v>
      </c>
      <c r="D50" s="37">
        <v>-20.8</v>
      </c>
      <c r="E50" s="37">
        <v>12.6</v>
      </c>
      <c r="F50" s="37">
        <v>27.7</v>
      </c>
      <c r="G50" s="37">
        <v>25.6</v>
      </c>
      <c r="H50" s="42">
        <v>50</v>
      </c>
      <c r="I50" s="42">
        <v>57.9</v>
      </c>
      <c r="J50" s="31">
        <v>5.8</v>
      </c>
      <c r="K50" s="31">
        <v>6.3999999999999995</v>
      </c>
      <c r="L50" s="31">
        <v>75</v>
      </c>
      <c r="M50" s="31">
        <v>60.599999999999966</v>
      </c>
      <c r="N50" s="31">
        <v>87.1</v>
      </c>
      <c r="O50" s="31">
        <v>72.599999999999994</v>
      </c>
      <c r="P50" s="31">
        <v>84.9</v>
      </c>
      <c r="Q50" s="31">
        <v>52.5</v>
      </c>
      <c r="R50" s="31">
        <v>26.8</v>
      </c>
      <c r="S50" s="31">
        <v>1</v>
      </c>
      <c r="T50" s="79"/>
      <c r="U50" s="79"/>
      <c r="V50" s="79"/>
    </row>
    <row r="51" spans="2:22" x14ac:dyDescent="0.25">
      <c r="H51" s="58"/>
      <c r="I51" s="58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2:22" x14ac:dyDescent="0.25">
      <c r="B52" s="10" t="s">
        <v>251</v>
      </c>
      <c r="C52" s="15">
        <v>0.15</v>
      </c>
      <c r="D52" s="15">
        <v>-0.1</v>
      </c>
      <c r="E52" s="15">
        <v>0.06</v>
      </c>
      <c r="F52" s="15">
        <v>0.13</v>
      </c>
      <c r="G52" s="15">
        <v>0.12</v>
      </c>
      <c r="H52" s="15">
        <v>0.22</v>
      </c>
      <c r="I52" s="15">
        <v>0.26</v>
      </c>
      <c r="J52" s="79">
        <v>0.03</v>
      </c>
      <c r="K52" s="79">
        <v>0.03</v>
      </c>
      <c r="L52" s="79">
        <v>0.33</v>
      </c>
      <c r="M52" s="79">
        <v>0.27</v>
      </c>
      <c r="N52" s="79">
        <v>0.38</v>
      </c>
      <c r="O52" s="79">
        <v>0.32</v>
      </c>
      <c r="P52" s="79">
        <v>0.37</v>
      </c>
      <c r="Q52" s="79">
        <v>0.23</v>
      </c>
      <c r="R52" s="79">
        <v>0.12</v>
      </c>
      <c r="S52" s="88">
        <v>0</v>
      </c>
      <c r="T52" s="79"/>
      <c r="U52" s="79"/>
      <c r="V52" s="79"/>
    </row>
    <row r="53" spans="2:22" x14ac:dyDescent="0.25">
      <c r="B53" s="10" t="s">
        <v>275</v>
      </c>
      <c r="C53" s="15">
        <v>0.14000000000000001</v>
      </c>
      <c r="D53" s="15">
        <v>-0.1</v>
      </c>
      <c r="E53" s="15">
        <v>0.06</v>
      </c>
      <c r="F53" s="15">
        <v>0.13</v>
      </c>
      <c r="G53" s="15">
        <v>0.12</v>
      </c>
      <c r="H53" s="15">
        <v>0.22</v>
      </c>
      <c r="I53" s="15">
        <v>0.26</v>
      </c>
      <c r="J53" s="79">
        <v>0.03</v>
      </c>
      <c r="K53" s="79">
        <v>0.03</v>
      </c>
      <c r="L53" s="79">
        <v>0.33</v>
      </c>
      <c r="M53" s="79">
        <v>0.27</v>
      </c>
      <c r="N53" s="79">
        <v>0.38</v>
      </c>
      <c r="O53" s="79">
        <v>0.32</v>
      </c>
      <c r="P53" s="79">
        <v>0.37</v>
      </c>
      <c r="Q53" s="79">
        <v>0.23</v>
      </c>
      <c r="R53" s="79">
        <v>0.12</v>
      </c>
      <c r="S53" s="88">
        <v>0</v>
      </c>
      <c r="T53" s="79"/>
      <c r="U53" s="79"/>
      <c r="V53" s="79"/>
    </row>
    <row r="54" spans="2:22" x14ac:dyDescent="0.25">
      <c r="J54" s="79"/>
      <c r="K54" s="79"/>
      <c r="L54" s="30"/>
      <c r="M54" s="30"/>
      <c r="N54" s="30"/>
      <c r="O54" s="30"/>
      <c r="P54" s="30"/>
      <c r="Q54" s="30"/>
      <c r="R54" s="30"/>
      <c r="S54" s="30"/>
      <c r="T54" s="79"/>
      <c r="U54" s="79"/>
      <c r="V54" s="79"/>
    </row>
    <row r="55" spans="2:22" x14ac:dyDescent="0.25">
      <c r="J55" s="79"/>
      <c r="K55" s="79"/>
      <c r="L55" s="30"/>
      <c r="M55" s="30"/>
      <c r="N55" s="30"/>
      <c r="O55" s="30"/>
      <c r="P55" s="30"/>
      <c r="Q55" s="30"/>
      <c r="R55" s="30"/>
      <c r="S55" s="30"/>
      <c r="T55" s="79"/>
      <c r="U55" s="79"/>
      <c r="V55" s="79"/>
    </row>
    <row r="56" spans="2:22" x14ac:dyDescent="0.25">
      <c r="J56" s="79"/>
      <c r="K56" s="79"/>
      <c r="L56" s="30"/>
      <c r="M56" s="30"/>
      <c r="N56" s="30"/>
      <c r="O56" s="30"/>
      <c r="P56" s="30"/>
      <c r="Q56" s="30"/>
      <c r="R56" s="30"/>
      <c r="S56" s="30"/>
      <c r="T56" s="79"/>
      <c r="U56" s="79"/>
      <c r="V56" s="79"/>
    </row>
    <row r="57" spans="2:22" x14ac:dyDescent="0.25">
      <c r="J57" s="79"/>
      <c r="K57" s="79"/>
      <c r="L57" s="30"/>
      <c r="M57" s="30"/>
      <c r="N57" s="30"/>
      <c r="O57" s="30"/>
      <c r="P57" s="30"/>
      <c r="Q57" s="30"/>
      <c r="R57" s="30"/>
      <c r="S57" s="30"/>
      <c r="T57" s="79"/>
      <c r="U57" s="79"/>
      <c r="V57" s="79"/>
    </row>
    <row r="58" spans="2:22" x14ac:dyDescent="0.25">
      <c r="J58" s="79"/>
      <c r="K58" s="79"/>
      <c r="L58" s="30"/>
      <c r="M58" s="30"/>
      <c r="N58" s="30"/>
      <c r="O58" s="30"/>
      <c r="P58" s="30"/>
      <c r="Q58" s="30"/>
      <c r="R58" s="30"/>
      <c r="S58" s="30"/>
      <c r="T58" s="79"/>
      <c r="U58" s="79"/>
      <c r="V58" s="79"/>
    </row>
    <row r="59" spans="2:22" x14ac:dyDescent="0.25">
      <c r="J59" s="79"/>
      <c r="K59" s="79"/>
      <c r="L59" s="30"/>
      <c r="M59" s="30"/>
      <c r="N59" s="30"/>
      <c r="O59" s="30"/>
      <c r="P59" s="30"/>
      <c r="Q59" s="30"/>
      <c r="R59" s="30"/>
      <c r="S59" s="30"/>
      <c r="T59" s="79"/>
      <c r="U59" s="79"/>
      <c r="V59" s="79"/>
    </row>
    <row r="60" spans="2:22" x14ac:dyDescent="0.25">
      <c r="J60" s="79"/>
      <c r="K60" s="79"/>
      <c r="L60" s="30"/>
      <c r="M60" s="30"/>
      <c r="N60" s="30"/>
      <c r="O60" s="30"/>
      <c r="P60" s="30"/>
      <c r="Q60" s="30"/>
      <c r="R60" s="30"/>
      <c r="S60" s="30"/>
      <c r="T60" s="79"/>
      <c r="U60" s="79"/>
      <c r="V60" s="79"/>
    </row>
    <row r="61" spans="2:22" x14ac:dyDescent="0.25">
      <c r="J61" s="79"/>
      <c r="K61" s="79"/>
      <c r="L61" s="30"/>
      <c r="M61" s="30"/>
      <c r="N61" s="30"/>
      <c r="O61" s="30"/>
      <c r="P61" s="30"/>
      <c r="Q61" s="30"/>
      <c r="R61" s="30"/>
      <c r="S61" s="30"/>
      <c r="T61" s="79"/>
      <c r="U61" s="79"/>
      <c r="V61" s="79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D07C-F4BA-44EF-9BE7-BF314EBEB2A1}">
  <dimension ref="B1:X56"/>
  <sheetViews>
    <sheetView zoomScale="70" zoomScaleNormal="70" workbookViewId="0">
      <pane ySplit="1" topLeftCell="A14" activePane="bottomLeft" state="frozen"/>
      <selection pane="bottomLeft" activeCell="C23" sqref="C23:C51"/>
    </sheetView>
  </sheetViews>
  <sheetFormatPr defaultColWidth="11.42578125" defaultRowHeight="15" x14ac:dyDescent="0.25"/>
  <cols>
    <col min="1" max="1" width="6.85546875" style="10" customWidth="1"/>
    <col min="2" max="2" width="80.42578125" style="10" bestFit="1" customWidth="1"/>
    <col min="3" max="4" width="13.140625" style="10" customWidth="1"/>
    <col min="5" max="8" width="11.7109375" style="15" customWidth="1"/>
    <col min="9" max="16384" width="11.42578125" style="10"/>
  </cols>
  <sheetData>
    <row r="1" spans="2:9" ht="15.75" x14ac:dyDescent="0.25">
      <c r="B1" s="11" t="s">
        <v>235</v>
      </c>
      <c r="C1" s="11">
        <v>2023</v>
      </c>
      <c r="D1" s="11">
        <v>2022</v>
      </c>
      <c r="E1" s="12">
        <v>2021</v>
      </c>
      <c r="F1" s="12">
        <v>2020</v>
      </c>
      <c r="G1" s="12">
        <v>2019</v>
      </c>
      <c r="H1" s="12">
        <v>2018</v>
      </c>
      <c r="I1" s="38"/>
    </row>
    <row r="2" spans="2:9" x14ac:dyDescent="0.25">
      <c r="B2" s="13" t="s">
        <v>5</v>
      </c>
      <c r="C2" s="14"/>
      <c r="D2" s="14"/>
      <c r="E2" s="14"/>
    </row>
    <row r="3" spans="2:9" x14ac:dyDescent="0.25">
      <c r="B3" s="13" t="s">
        <v>223</v>
      </c>
      <c r="C3" s="14"/>
      <c r="D3" s="14"/>
      <c r="E3" s="14"/>
    </row>
    <row r="4" spans="2:9" x14ac:dyDescent="0.25">
      <c r="B4" s="18" t="s">
        <v>280</v>
      </c>
      <c r="C4" s="27">
        <v>1210.5</v>
      </c>
      <c r="D4" s="27">
        <v>1068.7</v>
      </c>
      <c r="E4" s="27">
        <v>1259.5999999999999</v>
      </c>
      <c r="F4" s="44">
        <v>1130.2</v>
      </c>
      <c r="G4" s="35">
        <v>912.8</v>
      </c>
      <c r="H4" s="36">
        <v>907.6</v>
      </c>
    </row>
    <row r="5" spans="2:9" x14ac:dyDescent="0.25">
      <c r="C5" s="30"/>
      <c r="D5" s="30"/>
      <c r="E5" s="30"/>
      <c r="F5" s="45"/>
      <c r="G5" s="45"/>
      <c r="H5" s="39"/>
    </row>
    <row r="6" spans="2:9" x14ac:dyDescent="0.25">
      <c r="B6" s="10" t="s">
        <v>6</v>
      </c>
      <c r="C6" s="30">
        <v>-318</v>
      </c>
      <c r="D6" s="30">
        <v>-272.8</v>
      </c>
      <c r="E6" s="30">
        <v>-255.3</v>
      </c>
      <c r="F6" s="46">
        <v>-231</v>
      </c>
      <c r="G6" s="30">
        <v>-204.3</v>
      </c>
      <c r="H6" s="15">
        <v>-158.69999999999999</v>
      </c>
    </row>
    <row r="7" spans="2:9" x14ac:dyDescent="0.25">
      <c r="B7" s="10" t="s">
        <v>7</v>
      </c>
      <c r="C7" s="46">
        <v>-37.700000000000003</v>
      </c>
      <c r="D7" s="46">
        <v>-41.8</v>
      </c>
      <c r="E7" s="46">
        <v>-52</v>
      </c>
      <c r="F7" s="30">
        <v>-53.6</v>
      </c>
      <c r="G7" s="30">
        <v>-48.8</v>
      </c>
      <c r="H7" s="15">
        <v>-50</v>
      </c>
    </row>
    <row r="8" spans="2:9" x14ac:dyDescent="0.25">
      <c r="B8" s="10" t="s">
        <v>8</v>
      </c>
      <c r="C8" s="30">
        <v>-175</v>
      </c>
      <c r="D8" s="30">
        <v>-170.3</v>
      </c>
      <c r="E8" s="30">
        <v>-198.7</v>
      </c>
      <c r="F8" s="30">
        <v>-180.4</v>
      </c>
      <c r="G8" s="30">
        <v>-151.1</v>
      </c>
      <c r="H8" s="15">
        <v>-146.69999999999999</v>
      </c>
    </row>
    <row r="9" spans="2:9" x14ac:dyDescent="0.25">
      <c r="B9" s="18" t="s">
        <v>9</v>
      </c>
      <c r="C9" s="47">
        <v>-530.70000000000005</v>
      </c>
      <c r="D9" s="47">
        <v>-484.90000000000003</v>
      </c>
      <c r="E9" s="47">
        <v>-506</v>
      </c>
      <c r="F9" s="47">
        <v>-465</v>
      </c>
      <c r="G9" s="35">
        <v>-404.2</v>
      </c>
      <c r="H9" s="36">
        <v>-355.4</v>
      </c>
    </row>
    <row r="10" spans="2:9" x14ac:dyDescent="0.25">
      <c r="B10" s="22" t="s">
        <v>10</v>
      </c>
      <c r="C10" s="48">
        <v>679.8</v>
      </c>
      <c r="D10" s="48">
        <v>583.79999999999995</v>
      </c>
      <c r="E10" s="48">
        <v>753.59999999999991</v>
      </c>
      <c r="F10" s="48">
        <v>665.2</v>
      </c>
      <c r="G10" s="48">
        <v>508.6</v>
      </c>
      <c r="H10" s="37">
        <v>552.20000000000005</v>
      </c>
    </row>
    <row r="11" spans="2:9" x14ac:dyDescent="0.25">
      <c r="B11" s="25"/>
      <c r="C11" s="32"/>
      <c r="D11" s="32"/>
      <c r="E11" s="32"/>
      <c r="F11" s="49"/>
      <c r="G11" s="49"/>
      <c r="H11" s="41"/>
    </row>
    <row r="12" spans="2:9" x14ac:dyDescent="0.25">
      <c r="B12" s="10" t="s">
        <v>11</v>
      </c>
      <c r="C12" s="30">
        <v>-220.7</v>
      </c>
      <c r="D12" s="30">
        <v>-227.2</v>
      </c>
      <c r="E12" s="30">
        <v>-234.7</v>
      </c>
      <c r="F12" s="30">
        <v>-203.6</v>
      </c>
      <c r="G12" s="30">
        <v>-210.9</v>
      </c>
      <c r="H12" s="15">
        <v>-189</v>
      </c>
    </row>
    <row r="13" spans="2:9" x14ac:dyDescent="0.25">
      <c r="B13" s="26" t="s">
        <v>221</v>
      </c>
      <c r="C13" s="30">
        <v>-164.1</v>
      </c>
      <c r="D13" s="30">
        <v>-140.80000000000001</v>
      </c>
      <c r="E13" s="30">
        <v>-117.5</v>
      </c>
      <c r="F13" s="30">
        <v>-109.7</v>
      </c>
      <c r="G13" s="30">
        <v>-96.1</v>
      </c>
      <c r="H13" s="15">
        <v>-83.4</v>
      </c>
    </row>
    <row r="14" spans="2:9" x14ac:dyDescent="0.25">
      <c r="B14" s="26" t="s">
        <v>12</v>
      </c>
      <c r="C14" s="30">
        <v>-90.5</v>
      </c>
      <c r="D14" s="30">
        <v>-86.6</v>
      </c>
      <c r="E14" s="30">
        <v>-69.3</v>
      </c>
      <c r="F14" s="30">
        <v>-63.7</v>
      </c>
      <c r="G14" s="30">
        <v>-73.599999999999994</v>
      </c>
      <c r="H14" s="15">
        <v>-74.900000000000006</v>
      </c>
    </row>
    <row r="15" spans="2:9" x14ac:dyDescent="0.25">
      <c r="B15" s="26" t="s">
        <v>13</v>
      </c>
      <c r="C15" s="46">
        <v>-11.1</v>
      </c>
      <c r="D15" s="46">
        <v>-14</v>
      </c>
      <c r="E15" s="30">
        <v>-14.8</v>
      </c>
      <c r="F15" s="30">
        <v>-15.1</v>
      </c>
      <c r="G15" s="30">
        <v>-14.9</v>
      </c>
      <c r="H15" s="15">
        <v>-13</v>
      </c>
    </row>
    <row r="16" spans="2:9" x14ac:dyDescent="0.25">
      <c r="B16" s="26" t="s">
        <v>14</v>
      </c>
      <c r="C16" s="30">
        <v>-13.8</v>
      </c>
      <c r="D16" s="30">
        <v>-12.1</v>
      </c>
      <c r="E16" s="30">
        <v>-11.1</v>
      </c>
      <c r="F16" s="30">
        <v>-11.3</v>
      </c>
      <c r="G16" s="30">
        <v>-10.1</v>
      </c>
      <c r="H16" s="39" t="s">
        <v>220</v>
      </c>
    </row>
    <row r="17" spans="2:24" x14ac:dyDescent="0.25">
      <c r="B17" s="26" t="s">
        <v>260</v>
      </c>
      <c r="C17" s="46">
        <v>-38.700000000000003</v>
      </c>
      <c r="D17" s="46">
        <v>-30.1</v>
      </c>
      <c r="E17" s="46">
        <v>-23</v>
      </c>
      <c r="F17" s="46">
        <v>-34.200000000000003</v>
      </c>
      <c r="G17" s="45"/>
      <c r="H17" s="39"/>
    </row>
    <row r="18" spans="2:24" x14ac:dyDescent="0.25">
      <c r="B18" s="26" t="s">
        <v>222</v>
      </c>
      <c r="C18" s="30" t="s">
        <v>220</v>
      </c>
      <c r="D18" s="30" t="s">
        <v>220</v>
      </c>
      <c r="E18" s="30" t="s">
        <v>220</v>
      </c>
      <c r="F18" s="46">
        <v>-3</v>
      </c>
      <c r="G18" s="30">
        <v>-5.9</v>
      </c>
      <c r="H18" s="15">
        <v>-11.3</v>
      </c>
    </row>
    <row r="19" spans="2:24" x14ac:dyDescent="0.25">
      <c r="B19" s="26" t="s">
        <v>19</v>
      </c>
      <c r="C19" s="30" t="s">
        <v>220</v>
      </c>
      <c r="D19" s="30" t="s">
        <v>220</v>
      </c>
      <c r="E19" s="30" t="s">
        <v>220</v>
      </c>
      <c r="F19" s="30">
        <v>-14.7</v>
      </c>
      <c r="G19" s="45" t="s">
        <v>220</v>
      </c>
      <c r="H19" s="15">
        <v>-4.7</v>
      </c>
    </row>
    <row r="20" spans="2:24" x14ac:dyDescent="0.25">
      <c r="B20" s="10" t="s">
        <v>15</v>
      </c>
      <c r="C20" s="46">
        <v>-318.2</v>
      </c>
      <c r="D20" s="46">
        <v>283.2</v>
      </c>
      <c r="E20" s="30">
        <v>-235.70000000000002</v>
      </c>
      <c r="F20" s="46">
        <v>-234</v>
      </c>
      <c r="G20" s="30">
        <v>-219</v>
      </c>
      <c r="H20" s="15">
        <v>-189.1</v>
      </c>
    </row>
    <row r="21" spans="2:24" x14ac:dyDescent="0.25">
      <c r="B21" s="22" t="s">
        <v>16</v>
      </c>
      <c r="C21" s="50">
        <v>140.89999999999998</v>
      </c>
      <c r="D21" s="50">
        <v>73</v>
      </c>
      <c r="E21" s="48">
        <v>283.19999999999982</v>
      </c>
      <c r="F21" s="48">
        <v>227.60000000000002</v>
      </c>
      <c r="G21" s="48">
        <v>78.7</v>
      </c>
      <c r="H21" s="37">
        <v>174.1</v>
      </c>
    </row>
    <row r="22" spans="2:24" x14ac:dyDescent="0.25">
      <c r="C22" s="30"/>
      <c r="D22" s="30"/>
      <c r="E22" s="30"/>
      <c r="F22" s="45"/>
      <c r="G22" s="45"/>
      <c r="H22" s="39"/>
    </row>
    <row r="23" spans="2:24" x14ac:dyDescent="0.25">
      <c r="B23" s="10" t="s">
        <v>17</v>
      </c>
      <c r="C23" s="30" t="s">
        <v>220</v>
      </c>
      <c r="D23" s="30">
        <v>-0.3</v>
      </c>
      <c r="E23" s="30" t="s">
        <v>220</v>
      </c>
      <c r="F23" s="30">
        <v>-0.4</v>
      </c>
      <c r="G23" s="30">
        <v>-0.2</v>
      </c>
      <c r="H23" s="15">
        <v>-0.9</v>
      </c>
    </row>
    <row r="24" spans="2:24" x14ac:dyDescent="0.25">
      <c r="B24" s="10" t="s">
        <v>283</v>
      </c>
      <c r="C24" s="46">
        <v>-9.6</v>
      </c>
      <c r="D24" s="46" t="s">
        <v>220</v>
      </c>
      <c r="E24" s="46">
        <v>-1</v>
      </c>
      <c r="F24" s="30">
        <v>-4.2</v>
      </c>
      <c r="G24" s="30">
        <v>-1.7</v>
      </c>
      <c r="H24" s="39" t="s">
        <v>220</v>
      </c>
    </row>
    <row r="25" spans="2:24" x14ac:dyDescent="0.25">
      <c r="B25" s="10" t="s">
        <v>257</v>
      </c>
      <c r="C25" s="46" t="s">
        <v>220</v>
      </c>
      <c r="D25" s="46">
        <v>-8</v>
      </c>
      <c r="E25" s="30">
        <v>-5.8</v>
      </c>
      <c r="F25" s="46">
        <v>-0.4</v>
      </c>
      <c r="G25" s="45" t="s">
        <v>220</v>
      </c>
      <c r="H25" s="39" t="s">
        <v>220</v>
      </c>
    </row>
    <row r="26" spans="2:24" s="79" customFormat="1" x14ac:dyDescent="0.25">
      <c r="B26" s="79" t="s">
        <v>372</v>
      </c>
      <c r="C26" s="46">
        <v>-0.2</v>
      </c>
      <c r="D26" s="46">
        <v>-2.5</v>
      </c>
      <c r="E26" s="46" t="s">
        <v>220</v>
      </c>
      <c r="F26" s="46" t="s">
        <v>220</v>
      </c>
      <c r="G26" s="46" t="s">
        <v>220</v>
      </c>
      <c r="H26" s="46" t="s">
        <v>220</v>
      </c>
      <c r="I26" s="29"/>
      <c r="J26" s="10"/>
      <c r="K26" s="29"/>
      <c r="L26" s="29"/>
      <c r="M26" s="29"/>
      <c r="N26" s="29"/>
      <c r="O26" s="29"/>
      <c r="P26" s="29"/>
      <c r="Q26" s="29"/>
      <c r="R26" s="29"/>
    </row>
    <row r="27" spans="2:24" x14ac:dyDescent="0.25">
      <c r="B27" s="10" t="s">
        <v>18</v>
      </c>
      <c r="C27" s="30" t="s">
        <v>220</v>
      </c>
      <c r="D27" s="30">
        <v>-0.8</v>
      </c>
      <c r="E27" s="30">
        <v>4.2</v>
      </c>
      <c r="F27" s="46">
        <v>-8</v>
      </c>
      <c r="G27" s="30">
        <v>-2</v>
      </c>
      <c r="H27" s="39" t="s">
        <v>220</v>
      </c>
    </row>
    <row r="28" spans="2:24" s="13" customFormat="1" x14ac:dyDescent="0.25">
      <c r="B28" s="10" t="s">
        <v>374</v>
      </c>
      <c r="C28" s="46">
        <v>-33.799999999999997</v>
      </c>
      <c r="D28" s="46"/>
      <c r="E28" s="46"/>
      <c r="F28" s="46"/>
      <c r="G28" s="46"/>
      <c r="H28" s="46"/>
      <c r="I28" s="28"/>
      <c r="J28" s="28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76"/>
      <c r="X28" s="76"/>
    </row>
    <row r="29" spans="2:24" x14ac:dyDescent="0.25">
      <c r="B29" s="10" t="s">
        <v>301</v>
      </c>
      <c r="C29" s="30" t="s">
        <v>220</v>
      </c>
      <c r="D29" s="30"/>
      <c r="E29" s="30"/>
      <c r="F29" s="46"/>
      <c r="G29" s="46"/>
      <c r="H29" s="46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2:24" x14ac:dyDescent="0.25">
      <c r="B30" s="10" t="s">
        <v>261</v>
      </c>
      <c r="C30" s="30">
        <v>-3.4</v>
      </c>
      <c r="D30" s="30" t="s">
        <v>220</v>
      </c>
      <c r="E30" s="30">
        <v>-9.6999999999999993</v>
      </c>
      <c r="F30" s="30">
        <v>-9.1999999999999993</v>
      </c>
      <c r="G30" s="30" t="s">
        <v>220</v>
      </c>
      <c r="H30" s="30" t="s">
        <v>220</v>
      </c>
    </row>
    <row r="31" spans="2:24" x14ac:dyDescent="0.25">
      <c r="B31" s="10" t="s">
        <v>262</v>
      </c>
      <c r="C31" s="30" t="s">
        <v>220</v>
      </c>
      <c r="D31" s="30" t="s">
        <v>220</v>
      </c>
      <c r="E31" s="30">
        <v>71.3</v>
      </c>
      <c r="F31" s="30" t="s">
        <v>220</v>
      </c>
      <c r="G31" s="30" t="s">
        <v>220</v>
      </c>
      <c r="H31" s="30" t="s">
        <v>220</v>
      </c>
    </row>
    <row r="32" spans="2:24" x14ac:dyDescent="0.25">
      <c r="B32" s="10" t="s">
        <v>284</v>
      </c>
      <c r="C32" s="30">
        <v>-20.8</v>
      </c>
      <c r="D32" s="30" t="s">
        <v>220</v>
      </c>
      <c r="E32" s="30" t="s">
        <v>220</v>
      </c>
      <c r="F32" s="30" t="s">
        <v>220</v>
      </c>
      <c r="G32" s="30" t="s">
        <v>220</v>
      </c>
      <c r="H32" s="30" t="s">
        <v>220</v>
      </c>
    </row>
    <row r="33" spans="2:20" x14ac:dyDescent="0.25">
      <c r="B33" s="10" t="s">
        <v>377</v>
      </c>
      <c r="C33" s="30">
        <v>-4.9000000000000004</v>
      </c>
      <c r="D33" s="30" t="s">
        <v>220</v>
      </c>
      <c r="E33" s="30" t="s">
        <v>220</v>
      </c>
      <c r="F33" s="30" t="s">
        <v>220</v>
      </c>
      <c r="G33" s="30" t="s">
        <v>220</v>
      </c>
      <c r="H33" s="30" t="s">
        <v>220</v>
      </c>
    </row>
    <row r="34" spans="2:20" x14ac:dyDescent="0.25">
      <c r="B34" s="22" t="s">
        <v>21</v>
      </c>
      <c r="C34" s="48">
        <v>68.199999999999974</v>
      </c>
      <c r="D34" s="48">
        <v>131.30000000000001</v>
      </c>
      <c r="E34" s="48">
        <v>342.19999999999982</v>
      </c>
      <c r="F34" s="48">
        <v>205.8</v>
      </c>
      <c r="G34" s="48">
        <v>70.900000000000006</v>
      </c>
      <c r="H34" s="37">
        <v>156</v>
      </c>
      <c r="J34" s="13"/>
    </row>
    <row r="35" spans="2:20" x14ac:dyDescent="0.25">
      <c r="E35" s="30"/>
      <c r="F35" s="30"/>
      <c r="G35" s="30"/>
    </row>
    <row r="36" spans="2:20" x14ac:dyDescent="0.25">
      <c r="B36" s="10" t="s">
        <v>22</v>
      </c>
      <c r="C36" s="46">
        <v>-11.3</v>
      </c>
      <c r="D36" s="46">
        <v>-5.9</v>
      </c>
      <c r="E36" s="45" t="s">
        <v>242</v>
      </c>
      <c r="F36" s="30">
        <v>-6.2</v>
      </c>
      <c r="G36" s="30">
        <v>-7</v>
      </c>
      <c r="H36" s="15">
        <v>-4.5999999999999996</v>
      </c>
    </row>
    <row r="37" spans="2:20" x14ac:dyDescent="0.25">
      <c r="B37" s="10" t="s">
        <v>23</v>
      </c>
      <c r="C37" s="46">
        <v>2.6</v>
      </c>
      <c r="D37" s="46">
        <v>1.4</v>
      </c>
      <c r="E37" s="46">
        <v>1</v>
      </c>
      <c r="F37" s="30">
        <v>0.4</v>
      </c>
      <c r="G37" s="30">
        <v>0.4</v>
      </c>
      <c r="H37" s="15">
        <v>0.4</v>
      </c>
    </row>
    <row r="38" spans="2:20" x14ac:dyDescent="0.25">
      <c r="B38" s="10" t="s">
        <v>285</v>
      </c>
      <c r="C38" s="30" t="s">
        <v>220</v>
      </c>
      <c r="D38" s="30" t="s">
        <v>220</v>
      </c>
      <c r="E38" s="30" t="s">
        <v>220</v>
      </c>
      <c r="F38" s="30">
        <v>-8.6999999999999993</v>
      </c>
      <c r="G38" s="30">
        <v>2.9</v>
      </c>
      <c r="H38" s="15">
        <v>-2</v>
      </c>
    </row>
    <row r="39" spans="2:20" x14ac:dyDescent="0.25">
      <c r="B39" s="10" t="s">
        <v>24</v>
      </c>
      <c r="C39" s="30" t="s">
        <v>220</v>
      </c>
      <c r="D39" s="30" t="s">
        <v>220</v>
      </c>
      <c r="E39" s="30">
        <v>1.4</v>
      </c>
      <c r="F39" s="30">
        <v>1.8</v>
      </c>
      <c r="G39" s="30">
        <v>-0.1</v>
      </c>
      <c r="H39" s="15">
        <v>-0.3</v>
      </c>
    </row>
    <row r="40" spans="2:20" x14ac:dyDescent="0.25">
      <c r="B40" s="22" t="s">
        <v>25</v>
      </c>
      <c r="C40" s="50">
        <v>59.499999999999979</v>
      </c>
      <c r="D40" s="50">
        <v>126.79999999999995</v>
      </c>
      <c r="E40" s="50">
        <v>338.39999999999981</v>
      </c>
      <c r="F40" s="50">
        <v>193.10000000000005</v>
      </c>
      <c r="G40" s="50">
        <v>67.100000000000023</v>
      </c>
      <c r="H40" s="42">
        <v>149.5</v>
      </c>
      <c r="J40" s="13"/>
    </row>
    <row r="41" spans="2:20" x14ac:dyDescent="0.25">
      <c r="C41" s="30"/>
      <c r="D41" s="30"/>
      <c r="E41" s="30"/>
      <c r="F41" s="49"/>
      <c r="G41" s="49"/>
      <c r="H41" s="41"/>
    </row>
    <row r="42" spans="2:20" x14ac:dyDescent="0.25">
      <c r="B42" s="10" t="s">
        <v>26</v>
      </c>
      <c r="C42" s="30">
        <v>-14.4</v>
      </c>
      <c r="D42" s="30">
        <v>-6.7</v>
      </c>
      <c r="E42" s="30">
        <v>-43.1</v>
      </c>
      <c r="F42" s="30">
        <v>-27.9</v>
      </c>
      <c r="G42" s="30">
        <v>-10.5</v>
      </c>
      <c r="H42" s="15">
        <v>-17.899999999999999</v>
      </c>
    </row>
    <row r="43" spans="2:20" x14ac:dyDescent="0.25">
      <c r="B43" s="22" t="s">
        <v>27</v>
      </c>
      <c r="C43" s="50">
        <v>45.09999999999998</v>
      </c>
      <c r="D43" s="50">
        <v>120.09999999999995</v>
      </c>
      <c r="E43" s="50">
        <v>295.29999999999978</v>
      </c>
      <c r="F43" s="50">
        <v>165.20000000000005</v>
      </c>
      <c r="G43" s="50">
        <v>56.600000000000023</v>
      </c>
      <c r="H43" s="42">
        <v>131.6</v>
      </c>
      <c r="J43" s="13"/>
    </row>
    <row r="44" spans="2:20" x14ac:dyDescent="0.25">
      <c r="C44" s="30"/>
      <c r="D44" s="30"/>
      <c r="E44" s="30"/>
      <c r="F44" s="51"/>
      <c r="G44" s="51"/>
      <c r="H44" s="43"/>
    </row>
    <row r="45" spans="2:20" x14ac:dyDescent="0.25">
      <c r="B45" s="13" t="s">
        <v>297</v>
      </c>
      <c r="C45" s="79"/>
      <c r="D45" s="79"/>
      <c r="E45" s="79"/>
      <c r="F45" s="79"/>
      <c r="G45" s="28"/>
      <c r="H45" s="29"/>
      <c r="I45" s="29"/>
      <c r="J45" s="13"/>
      <c r="K45" s="29"/>
      <c r="L45" s="29"/>
      <c r="M45" s="29"/>
      <c r="N45" s="29"/>
      <c r="O45" s="29"/>
      <c r="P45" s="29"/>
      <c r="Q45" s="29"/>
      <c r="R45" s="79"/>
      <c r="S45" s="79"/>
      <c r="T45" s="79"/>
    </row>
    <row r="46" spans="2:20" x14ac:dyDescent="0.25">
      <c r="B46" s="10" t="s">
        <v>298</v>
      </c>
      <c r="C46" s="88">
        <v>44.4</v>
      </c>
      <c r="D46" s="88">
        <v>119.9</v>
      </c>
      <c r="E46" s="88">
        <v>294.99999999999977</v>
      </c>
      <c r="F46" s="88">
        <v>165.20000000000005</v>
      </c>
      <c r="G46" s="88">
        <v>56.600000000000023</v>
      </c>
      <c r="H46" s="88">
        <v>131.6</v>
      </c>
      <c r="I46" s="79"/>
      <c r="K46" s="28"/>
      <c r="L46" s="28"/>
      <c r="M46" s="28"/>
      <c r="N46" s="28"/>
      <c r="O46" s="28"/>
      <c r="P46" s="28"/>
      <c r="Q46" s="28"/>
      <c r="R46" s="79"/>
      <c r="S46" s="79"/>
      <c r="T46" s="79"/>
    </row>
    <row r="47" spans="2:20" x14ac:dyDescent="0.25">
      <c r="B47" s="10" t="s">
        <v>299</v>
      </c>
      <c r="C47" s="30">
        <v>0.7</v>
      </c>
      <c r="D47" s="30">
        <v>0.2</v>
      </c>
      <c r="E47" s="30">
        <v>0.3</v>
      </c>
      <c r="F47" s="30" t="s">
        <v>220</v>
      </c>
      <c r="G47" s="30" t="s">
        <v>220</v>
      </c>
      <c r="H47" s="30" t="s">
        <v>220</v>
      </c>
      <c r="I47" s="30"/>
      <c r="K47" s="90"/>
      <c r="L47" s="90"/>
      <c r="M47" s="90"/>
      <c r="N47" s="90"/>
      <c r="O47" s="90"/>
      <c r="P47" s="90"/>
      <c r="Q47" s="90"/>
      <c r="R47" s="79"/>
      <c r="S47" s="79"/>
      <c r="T47" s="79"/>
    </row>
    <row r="48" spans="2:20" x14ac:dyDescent="0.25">
      <c r="B48" s="22" t="s">
        <v>300</v>
      </c>
      <c r="C48" s="31">
        <v>45.1</v>
      </c>
      <c r="D48" s="31">
        <v>120.10000000000001</v>
      </c>
      <c r="E48" s="31">
        <v>295.29999999999978</v>
      </c>
      <c r="F48" s="31">
        <v>165.20000000000005</v>
      </c>
      <c r="G48" s="31">
        <v>56.600000000000023</v>
      </c>
      <c r="H48" s="31">
        <v>131.6</v>
      </c>
      <c r="I48" s="33"/>
      <c r="J48" s="13"/>
      <c r="K48" s="33"/>
      <c r="L48" s="33"/>
      <c r="M48" s="33"/>
      <c r="N48" s="33"/>
      <c r="O48" s="33"/>
      <c r="P48" s="33"/>
      <c r="Q48" s="33"/>
      <c r="R48" s="79"/>
      <c r="S48" s="79"/>
      <c r="T48" s="79"/>
    </row>
    <row r="49" spans="2:20" x14ac:dyDescent="0.25">
      <c r="C49" s="79"/>
      <c r="D49" s="79"/>
      <c r="E49" s="79"/>
      <c r="F49" s="79"/>
      <c r="G49" s="79"/>
      <c r="H49" s="79"/>
      <c r="I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 x14ac:dyDescent="0.25">
      <c r="B50" s="10" t="s">
        <v>251</v>
      </c>
      <c r="C50" s="79">
        <v>0.21</v>
      </c>
      <c r="D50" s="79">
        <v>0.54</v>
      </c>
      <c r="E50" s="79">
        <v>1.31</v>
      </c>
      <c r="F50" s="80">
        <v>0.72799999999999998</v>
      </c>
      <c r="G50" s="80">
        <v>0.25</v>
      </c>
      <c r="H50" s="80">
        <v>0.57999999999999996</v>
      </c>
      <c r="I50" s="79"/>
      <c r="K50" s="79"/>
      <c r="L50" s="79"/>
      <c r="M50" s="88"/>
      <c r="N50" s="79"/>
      <c r="O50" s="79"/>
      <c r="P50" s="79"/>
      <c r="Q50" s="30"/>
      <c r="R50" s="79"/>
      <c r="S50" s="79"/>
      <c r="T50" s="79"/>
    </row>
    <row r="51" spans="2:20" x14ac:dyDescent="0.25">
      <c r="B51" s="10" t="s">
        <v>275</v>
      </c>
      <c r="C51" s="81">
        <v>0.2</v>
      </c>
      <c r="D51" s="81">
        <v>0.54</v>
      </c>
      <c r="E51" s="81">
        <v>1.3</v>
      </c>
      <c r="F51" s="81">
        <v>0.72099999999999997</v>
      </c>
      <c r="G51" s="81">
        <v>0.248</v>
      </c>
      <c r="H51" s="81">
        <v>0.57599999999999996</v>
      </c>
      <c r="I51" s="79"/>
      <c r="K51" s="79"/>
      <c r="L51" s="79"/>
      <c r="M51" s="88"/>
      <c r="N51" s="79"/>
      <c r="O51" s="79"/>
      <c r="P51" s="79"/>
      <c r="Q51" s="30"/>
      <c r="R51" s="79"/>
      <c r="S51" s="79"/>
      <c r="T51" s="79"/>
    </row>
    <row r="52" spans="2:20" x14ac:dyDescent="0.25">
      <c r="C52" s="15"/>
      <c r="D52" s="15"/>
    </row>
    <row r="53" spans="2:20" x14ac:dyDescent="0.25">
      <c r="C53" s="15"/>
      <c r="D53" s="15"/>
    </row>
    <row r="54" spans="2:20" x14ac:dyDescent="0.25">
      <c r="C54" s="15"/>
      <c r="D54" s="15"/>
    </row>
    <row r="55" spans="2:20" x14ac:dyDescent="0.25">
      <c r="C55" s="15"/>
      <c r="D55" s="15"/>
    </row>
    <row r="56" spans="2:20" x14ac:dyDescent="0.25">
      <c r="C56" s="15"/>
      <c r="D56" s="15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B94E-3628-4A36-80CE-2891AEA836DF}">
  <dimension ref="B1:S54"/>
  <sheetViews>
    <sheetView zoomScale="70" zoomScaleNormal="70" workbookViewId="0">
      <pane ySplit="1" topLeftCell="A2" activePane="bottomLeft" state="frozen"/>
      <selection pane="bottomLeft" activeCell="C1" sqref="C1:C53"/>
    </sheetView>
  </sheetViews>
  <sheetFormatPr defaultColWidth="11.42578125" defaultRowHeight="15" x14ac:dyDescent="0.25"/>
  <cols>
    <col min="1" max="1" width="6.85546875" style="10" customWidth="1"/>
    <col min="2" max="2" width="55.7109375" style="10" bestFit="1" customWidth="1"/>
    <col min="3" max="7" width="12.7109375" style="15" customWidth="1"/>
    <col min="8" max="9" width="12.7109375" style="20" customWidth="1"/>
    <col min="10" max="11" width="12.42578125" style="10" customWidth="1"/>
    <col min="12" max="19" width="11.7109375" style="15" customWidth="1"/>
    <col min="20" max="16384" width="11.42578125" style="10"/>
  </cols>
  <sheetData>
    <row r="1" spans="2:19" x14ac:dyDescent="0.25">
      <c r="B1" s="91" t="s">
        <v>225</v>
      </c>
      <c r="C1" s="92" t="s">
        <v>383</v>
      </c>
      <c r="D1" s="92" t="s">
        <v>382</v>
      </c>
      <c r="E1" s="92" t="s">
        <v>381</v>
      </c>
      <c r="F1" s="92" t="s">
        <v>375</v>
      </c>
      <c r="G1" s="92" t="s">
        <v>373</v>
      </c>
      <c r="H1" s="131" t="s">
        <v>369</v>
      </c>
      <c r="I1" s="131" t="s">
        <v>367</v>
      </c>
      <c r="J1" s="92" t="s">
        <v>296</v>
      </c>
      <c r="K1" s="92" t="s">
        <v>294</v>
      </c>
      <c r="L1" s="92" t="s">
        <v>258</v>
      </c>
      <c r="M1" s="92" t="s">
        <v>256</v>
      </c>
      <c r="N1" s="92" t="s">
        <v>247</v>
      </c>
      <c r="O1" s="92" t="s">
        <v>243</v>
      </c>
      <c r="P1" s="92" t="s">
        <v>241</v>
      </c>
      <c r="Q1" s="92" t="s">
        <v>240</v>
      </c>
      <c r="R1" s="92" t="s">
        <v>1</v>
      </c>
      <c r="S1" s="92" t="s">
        <v>4</v>
      </c>
    </row>
    <row r="2" spans="2:19" x14ac:dyDescent="0.25">
      <c r="B2" s="93" t="s">
        <v>5</v>
      </c>
      <c r="C2" s="94"/>
      <c r="D2" s="94"/>
      <c r="E2" s="94"/>
      <c r="F2" s="94"/>
      <c r="G2" s="94"/>
      <c r="H2" s="132"/>
      <c r="I2" s="132"/>
      <c r="J2" s="93"/>
      <c r="K2" s="94"/>
      <c r="L2" s="94"/>
      <c r="M2" s="95"/>
      <c r="N2" s="95"/>
      <c r="O2" s="95"/>
      <c r="P2" s="95"/>
      <c r="Q2" s="95"/>
      <c r="R2" s="95"/>
      <c r="S2" s="95"/>
    </row>
    <row r="3" spans="2:19" x14ac:dyDescent="0.25">
      <c r="B3" s="96" t="s">
        <v>224</v>
      </c>
      <c r="C3" s="97"/>
      <c r="D3" s="97"/>
      <c r="E3" s="97"/>
      <c r="F3" s="97"/>
      <c r="G3" s="97"/>
      <c r="H3" s="133"/>
      <c r="I3" s="133"/>
      <c r="J3" s="96"/>
      <c r="K3" s="97"/>
      <c r="L3" s="97"/>
      <c r="M3" s="98"/>
      <c r="N3" s="98"/>
      <c r="O3" s="98"/>
      <c r="P3" s="98"/>
      <c r="Q3" s="98"/>
      <c r="R3" s="98"/>
      <c r="S3" s="98"/>
    </row>
    <row r="4" spans="2:19" x14ac:dyDescent="0.25">
      <c r="B4" s="93" t="s">
        <v>57</v>
      </c>
      <c r="C4" s="94"/>
      <c r="D4" s="94"/>
      <c r="E4" s="94"/>
      <c r="F4" s="94"/>
      <c r="G4" s="94"/>
      <c r="H4" s="132"/>
      <c r="I4" s="132"/>
      <c r="J4" s="93"/>
      <c r="K4" s="94"/>
      <c r="L4" s="94"/>
      <c r="M4" s="95"/>
      <c r="N4" s="95"/>
      <c r="O4" s="95"/>
      <c r="P4" s="95"/>
      <c r="Q4" s="95"/>
      <c r="R4" s="95"/>
      <c r="S4" s="95"/>
    </row>
    <row r="5" spans="2:19" x14ac:dyDescent="0.25">
      <c r="B5" s="99" t="s">
        <v>58</v>
      </c>
      <c r="C5" s="95">
        <v>427.9</v>
      </c>
      <c r="D5" s="95">
        <v>433.4</v>
      </c>
      <c r="E5" s="95">
        <v>430.6</v>
      </c>
      <c r="F5" s="95">
        <v>428.1</v>
      </c>
      <c r="G5" s="95">
        <v>435.6</v>
      </c>
      <c r="H5" s="134">
        <v>438.4</v>
      </c>
      <c r="I5" s="134">
        <v>438.1</v>
      </c>
      <c r="J5" s="118">
        <v>431.7</v>
      </c>
      <c r="K5" s="118">
        <v>429.8</v>
      </c>
      <c r="L5" s="118">
        <v>428.5</v>
      </c>
      <c r="M5" s="118">
        <v>279.2</v>
      </c>
      <c r="N5" s="118">
        <v>279.2</v>
      </c>
      <c r="O5" s="118">
        <v>268.39999999999998</v>
      </c>
      <c r="P5" s="118">
        <v>273.89999999999998</v>
      </c>
      <c r="Q5" s="118">
        <v>276.8</v>
      </c>
      <c r="R5" s="100" t="s">
        <v>91</v>
      </c>
      <c r="S5" s="100" t="s">
        <v>183</v>
      </c>
    </row>
    <row r="6" spans="2:19" x14ac:dyDescent="0.25">
      <c r="B6" s="99" t="s">
        <v>59</v>
      </c>
      <c r="C6" s="95">
        <v>255.6</v>
      </c>
      <c r="D6" s="95">
        <v>256.2</v>
      </c>
      <c r="E6" s="95">
        <v>269.7</v>
      </c>
      <c r="F6" s="95">
        <v>268.8</v>
      </c>
      <c r="G6" s="95">
        <v>271.2</v>
      </c>
      <c r="H6" s="134">
        <v>270.39999999999998</v>
      </c>
      <c r="I6" s="134">
        <v>269.8</v>
      </c>
      <c r="J6" s="118">
        <v>263.2</v>
      </c>
      <c r="K6" s="118">
        <v>258.60000000000002</v>
      </c>
      <c r="L6" s="118">
        <v>255.3</v>
      </c>
      <c r="M6" s="118">
        <v>174.7</v>
      </c>
      <c r="N6" s="118">
        <v>167.7</v>
      </c>
      <c r="O6" s="118">
        <v>147.69999999999999</v>
      </c>
      <c r="P6" s="118">
        <v>148.69999999999999</v>
      </c>
      <c r="Q6" s="118">
        <v>150</v>
      </c>
      <c r="R6" s="100" t="s">
        <v>92</v>
      </c>
      <c r="S6" s="100" t="s">
        <v>184</v>
      </c>
    </row>
    <row r="7" spans="2:19" x14ac:dyDescent="0.25">
      <c r="B7" s="99" t="s">
        <v>60</v>
      </c>
      <c r="C7" s="95"/>
      <c r="D7" s="95" t="s">
        <v>220</v>
      </c>
      <c r="E7" s="95"/>
      <c r="F7" s="95"/>
      <c r="G7" s="95" t="s">
        <v>220</v>
      </c>
      <c r="H7" s="134" t="s">
        <v>220</v>
      </c>
      <c r="I7" s="134" t="s">
        <v>220</v>
      </c>
      <c r="J7" s="118" t="s">
        <v>220</v>
      </c>
      <c r="K7" s="118" t="s">
        <v>220</v>
      </c>
      <c r="L7" s="118" t="s">
        <v>220</v>
      </c>
      <c r="M7" s="118">
        <v>5.0999999999999996</v>
      </c>
      <c r="N7" s="118">
        <v>4.5</v>
      </c>
      <c r="O7" s="118">
        <v>3.9</v>
      </c>
      <c r="P7" s="118">
        <v>3.6</v>
      </c>
      <c r="Q7" s="118">
        <v>2.9</v>
      </c>
      <c r="R7" s="100" t="s">
        <v>93</v>
      </c>
      <c r="S7" s="100" t="s">
        <v>185</v>
      </c>
    </row>
    <row r="8" spans="2:19" x14ac:dyDescent="0.25">
      <c r="B8" s="99" t="s">
        <v>61</v>
      </c>
      <c r="C8" s="95">
        <v>12.4</v>
      </c>
      <c r="D8" s="95">
        <v>15</v>
      </c>
      <c r="E8" s="95">
        <v>16.7</v>
      </c>
      <c r="F8" s="95">
        <v>17.5</v>
      </c>
      <c r="G8" s="95">
        <v>17.3</v>
      </c>
      <c r="H8" s="134">
        <v>19.100000000000001</v>
      </c>
      <c r="I8" s="134">
        <v>19.899999999999999</v>
      </c>
      <c r="J8" s="118">
        <v>20.9</v>
      </c>
      <c r="K8" s="118">
        <v>23.4</v>
      </c>
      <c r="L8" s="118">
        <v>23.7</v>
      </c>
      <c r="M8" s="118">
        <v>24.8</v>
      </c>
      <c r="N8" s="118">
        <v>26.3</v>
      </c>
      <c r="O8" s="118">
        <v>24.5</v>
      </c>
      <c r="P8" s="118">
        <v>28.4</v>
      </c>
      <c r="Q8" s="118">
        <v>29.8</v>
      </c>
      <c r="R8" s="100" t="s">
        <v>94</v>
      </c>
      <c r="S8" s="100" t="s">
        <v>186</v>
      </c>
    </row>
    <row r="9" spans="2:19" x14ac:dyDescent="0.25">
      <c r="B9" s="99" t="s">
        <v>62</v>
      </c>
      <c r="C9" s="95">
        <v>32.299999999999997</v>
      </c>
      <c r="D9" s="95">
        <v>36.9</v>
      </c>
      <c r="E9" s="95">
        <v>42.7</v>
      </c>
      <c r="F9" s="95">
        <v>44.9</v>
      </c>
      <c r="G9" s="95">
        <v>50.2</v>
      </c>
      <c r="H9" s="134">
        <v>49.7</v>
      </c>
      <c r="I9" s="134">
        <v>46.4</v>
      </c>
      <c r="J9" s="118">
        <v>48.8</v>
      </c>
      <c r="K9" s="118">
        <v>50.9</v>
      </c>
      <c r="L9" s="118">
        <v>53.7</v>
      </c>
      <c r="M9" s="118">
        <v>49.9</v>
      </c>
      <c r="N9" s="118">
        <v>52.7</v>
      </c>
      <c r="O9" s="118">
        <v>54.8</v>
      </c>
      <c r="P9" s="118">
        <v>61.3</v>
      </c>
      <c r="Q9" s="118">
        <v>57.5</v>
      </c>
      <c r="R9" s="100" t="s">
        <v>95</v>
      </c>
      <c r="S9" s="100" t="s">
        <v>187</v>
      </c>
    </row>
    <row r="10" spans="2:19" x14ac:dyDescent="0.25">
      <c r="B10" s="99" t="s">
        <v>63</v>
      </c>
      <c r="C10" s="95">
        <v>63.6</v>
      </c>
      <c r="D10" s="95">
        <v>40.299999999999997</v>
      </c>
      <c r="E10" s="95">
        <v>38.5</v>
      </c>
      <c r="F10" s="95">
        <v>42</v>
      </c>
      <c r="G10" s="95">
        <v>40.5</v>
      </c>
      <c r="H10" s="134">
        <v>40</v>
      </c>
      <c r="I10" s="134">
        <v>28.4</v>
      </c>
      <c r="J10" s="118">
        <v>27.8</v>
      </c>
      <c r="K10" s="118">
        <v>28</v>
      </c>
      <c r="L10" s="118">
        <v>27.4</v>
      </c>
      <c r="M10" s="118">
        <v>26.6</v>
      </c>
      <c r="N10" s="118">
        <v>26.8</v>
      </c>
      <c r="O10" s="118">
        <v>28</v>
      </c>
      <c r="P10" s="118">
        <v>28.4</v>
      </c>
      <c r="Q10" s="118">
        <v>25.8</v>
      </c>
      <c r="R10" s="100" t="s">
        <v>96</v>
      </c>
      <c r="S10" s="100" t="s">
        <v>188</v>
      </c>
    </row>
    <row r="11" spans="2:19" x14ac:dyDescent="0.25">
      <c r="B11" s="99" t="s">
        <v>64</v>
      </c>
      <c r="C11" s="95" t="s">
        <v>220</v>
      </c>
      <c r="D11" s="95" t="s">
        <v>220</v>
      </c>
      <c r="E11" s="95" t="s">
        <v>220</v>
      </c>
      <c r="F11" s="95" t="s">
        <v>220</v>
      </c>
      <c r="G11" s="95">
        <v>6.8</v>
      </c>
      <c r="H11" s="134">
        <v>6.8</v>
      </c>
      <c r="I11" s="134">
        <v>6.7</v>
      </c>
      <c r="J11" s="118">
        <v>6.5</v>
      </c>
      <c r="K11" s="118">
        <v>6.5</v>
      </c>
      <c r="L11" s="118">
        <v>6.4</v>
      </c>
      <c r="M11" s="118">
        <v>6.5</v>
      </c>
      <c r="N11" s="118">
        <v>6.5</v>
      </c>
      <c r="O11" s="118">
        <v>6.5</v>
      </c>
      <c r="P11" s="118">
        <v>6.9</v>
      </c>
      <c r="Q11" s="118">
        <v>6.9</v>
      </c>
      <c r="R11" s="100" t="s">
        <v>97</v>
      </c>
      <c r="S11" s="100" t="s">
        <v>189</v>
      </c>
    </row>
    <row r="12" spans="2:19" x14ac:dyDescent="0.25">
      <c r="B12" s="101" t="s">
        <v>65</v>
      </c>
      <c r="C12" s="141">
        <v>3.7</v>
      </c>
      <c r="D12" s="141">
        <v>3.8</v>
      </c>
      <c r="E12" s="141">
        <v>3.8</v>
      </c>
      <c r="F12" s="141">
        <v>3.9</v>
      </c>
      <c r="G12" s="141">
        <v>3.5</v>
      </c>
      <c r="H12" s="135">
        <v>3.5</v>
      </c>
      <c r="I12" s="135">
        <v>3.5</v>
      </c>
      <c r="J12" s="119">
        <v>3.2</v>
      </c>
      <c r="K12" s="119">
        <v>3.3</v>
      </c>
      <c r="L12" s="119">
        <v>3.1</v>
      </c>
      <c r="M12" s="120">
        <v>3</v>
      </c>
      <c r="N12" s="119">
        <v>2.9</v>
      </c>
      <c r="O12" s="119">
        <v>2.2999999999999998</v>
      </c>
      <c r="P12" s="119">
        <v>2.2999999999999998</v>
      </c>
      <c r="Q12" s="119">
        <v>2.2999999999999998</v>
      </c>
      <c r="R12" s="102" t="s">
        <v>98</v>
      </c>
      <c r="S12" s="102" t="s">
        <v>190</v>
      </c>
    </row>
    <row r="13" spans="2:19" s="13" customFormat="1" x14ac:dyDescent="0.25">
      <c r="B13" s="93"/>
      <c r="C13" s="94">
        <v>795.5</v>
      </c>
      <c r="D13" s="94">
        <v>785.5999999999998</v>
      </c>
      <c r="E13" s="94">
        <v>802</v>
      </c>
      <c r="F13" s="94">
        <v>805.2</v>
      </c>
      <c r="G13" s="94">
        <v>825.09999999999991</v>
      </c>
      <c r="H13" s="132">
        <v>827.9</v>
      </c>
      <c r="I13" s="132">
        <f>+SUM(I5:I12)</f>
        <v>812.80000000000007</v>
      </c>
      <c r="J13" s="121">
        <v>802.09999999999991</v>
      </c>
      <c r="K13" s="121">
        <v>800.5</v>
      </c>
      <c r="L13" s="121">
        <v>798.1</v>
      </c>
      <c r="M13" s="121">
        <v>569.80000000000007</v>
      </c>
      <c r="N13" s="121">
        <v>566.59999999999991</v>
      </c>
      <c r="O13" s="121">
        <v>536.09999999999991</v>
      </c>
      <c r="P13" s="121">
        <v>553.49999999999989</v>
      </c>
      <c r="Q13" s="122">
        <v>551.99999999999989</v>
      </c>
      <c r="R13" s="104" t="s">
        <v>66</v>
      </c>
      <c r="S13" s="104" t="s">
        <v>205</v>
      </c>
    </row>
    <row r="14" spans="2:19" s="13" customFormat="1" x14ac:dyDescent="0.25">
      <c r="B14" s="93" t="s">
        <v>67</v>
      </c>
      <c r="C14" s="94"/>
      <c r="D14" s="94"/>
      <c r="E14" s="94"/>
      <c r="F14" s="94"/>
      <c r="G14" s="94"/>
      <c r="H14" s="132"/>
      <c r="I14" s="132"/>
      <c r="J14" s="121"/>
      <c r="K14" s="121"/>
      <c r="L14" s="121"/>
      <c r="M14" s="123"/>
      <c r="N14" s="123"/>
      <c r="O14" s="123"/>
      <c r="P14" s="123"/>
      <c r="Q14" s="123"/>
      <c r="R14" s="104"/>
      <c r="S14" s="104"/>
    </row>
    <row r="15" spans="2:19" x14ac:dyDescent="0.25">
      <c r="B15" s="99" t="s">
        <v>68</v>
      </c>
      <c r="C15" s="95">
        <v>68.3</v>
      </c>
      <c r="D15" s="95">
        <v>64.400000000000006</v>
      </c>
      <c r="E15" s="95">
        <v>79.400000000000006</v>
      </c>
      <c r="F15" s="95">
        <v>73.900000000000006</v>
      </c>
      <c r="G15" s="95">
        <v>71.7</v>
      </c>
      <c r="H15" s="134">
        <v>66.5</v>
      </c>
      <c r="I15" s="134">
        <v>72.8</v>
      </c>
      <c r="J15" s="118">
        <v>69.2</v>
      </c>
      <c r="K15" s="118">
        <v>69.599999999999994</v>
      </c>
      <c r="L15" s="118">
        <v>52.3</v>
      </c>
      <c r="M15" s="118">
        <v>69</v>
      </c>
      <c r="N15" s="118">
        <v>60</v>
      </c>
      <c r="O15" s="118">
        <v>60.6</v>
      </c>
      <c r="P15" s="118">
        <v>46.9</v>
      </c>
      <c r="Q15" s="118">
        <v>50.8</v>
      </c>
      <c r="R15" s="100" t="s">
        <v>99</v>
      </c>
      <c r="S15" s="100" t="s">
        <v>191</v>
      </c>
    </row>
    <row r="16" spans="2:19" x14ac:dyDescent="0.25">
      <c r="B16" s="99" t="s">
        <v>264</v>
      </c>
      <c r="C16" s="95"/>
      <c r="D16" s="95" t="s">
        <v>220</v>
      </c>
      <c r="E16" s="95" t="s">
        <v>220</v>
      </c>
      <c r="F16" s="95" t="s">
        <v>220</v>
      </c>
      <c r="G16" s="95" t="s">
        <v>220</v>
      </c>
      <c r="H16" s="134">
        <v>1.1000000000000001</v>
      </c>
      <c r="I16" s="134">
        <v>1.2</v>
      </c>
      <c r="J16" s="118" t="s">
        <v>220</v>
      </c>
      <c r="K16" s="118" t="s">
        <v>220</v>
      </c>
      <c r="L16" s="118">
        <v>0.1</v>
      </c>
      <c r="M16" s="124" t="s">
        <v>220</v>
      </c>
      <c r="N16" s="124" t="s">
        <v>220</v>
      </c>
      <c r="O16" s="124" t="s">
        <v>220</v>
      </c>
      <c r="P16" s="124" t="s">
        <v>220</v>
      </c>
      <c r="Q16" s="124" t="s">
        <v>220</v>
      </c>
      <c r="R16" s="100" t="s">
        <v>220</v>
      </c>
      <c r="S16" s="100" t="s">
        <v>220</v>
      </c>
    </row>
    <row r="17" spans="2:19" x14ac:dyDescent="0.25">
      <c r="B17" s="99" t="s">
        <v>69</v>
      </c>
      <c r="C17" s="95">
        <v>58.5</v>
      </c>
      <c r="D17" s="95">
        <v>68.8</v>
      </c>
      <c r="E17" s="95">
        <v>51.4</v>
      </c>
      <c r="F17" s="95">
        <v>38</v>
      </c>
      <c r="G17" s="95">
        <v>77.3</v>
      </c>
      <c r="H17" s="134">
        <v>70.8</v>
      </c>
      <c r="I17" s="134">
        <v>72.5</v>
      </c>
      <c r="J17" s="118">
        <v>54.6</v>
      </c>
      <c r="K17" s="118">
        <v>101.7</v>
      </c>
      <c r="L17" s="118">
        <v>96.4</v>
      </c>
      <c r="M17" s="118">
        <v>96.9</v>
      </c>
      <c r="N17" s="118">
        <v>82.1</v>
      </c>
      <c r="O17" s="118">
        <v>87.1</v>
      </c>
      <c r="P17" s="118">
        <v>91.4</v>
      </c>
      <c r="Q17" s="118">
        <v>40.9</v>
      </c>
      <c r="R17" s="100" t="s">
        <v>100</v>
      </c>
      <c r="S17" s="100" t="s">
        <v>192</v>
      </c>
    </row>
    <row r="18" spans="2:19" x14ac:dyDescent="0.25">
      <c r="B18" s="99" t="s">
        <v>70</v>
      </c>
      <c r="C18" s="95">
        <v>232.6</v>
      </c>
      <c r="D18" s="95">
        <v>240.3</v>
      </c>
      <c r="E18" s="95">
        <v>248.8</v>
      </c>
      <c r="F18" s="95">
        <v>223.4</v>
      </c>
      <c r="G18" s="95">
        <v>230.1</v>
      </c>
      <c r="H18" s="134">
        <v>254.9</v>
      </c>
      <c r="I18" s="134">
        <v>264.89999999999998</v>
      </c>
      <c r="J18" s="118">
        <v>216.4</v>
      </c>
      <c r="K18" s="118">
        <v>250.8</v>
      </c>
      <c r="L18" s="118">
        <v>270.60000000000002</v>
      </c>
      <c r="M18" s="118">
        <v>409</v>
      </c>
      <c r="N18" s="118">
        <v>384.4</v>
      </c>
      <c r="O18" s="118">
        <v>364.3</v>
      </c>
      <c r="P18" s="118">
        <v>300.5</v>
      </c>
      <c r="Q18" s="118">
        <v>207.8</v>
      </c>
      <c r="R18" s="100" t="s">
        <v>101</v>
      </c>
      <c r="S18" s="100" t="s">
        <v>161</v>
      </c>
    </row>
    <row r="19" spans="2:19" s="13" customFormat="1" x14ac:dyDescent="0.25">
      <c r="B19" s="105"/>
      <c r="C19" s="142">
        <v>359.4</v>
      </c>
      <c r="D19" s="142">
        <v>373.5</v>
      </c>
      <c r="E19" s="142">
        <v>379.6</v>
      </c>
      <c r="F19" s="142">
        <v>335.3</v>
      </c>
      <c r="G19" s="142">
        <v>379.1</v>
      </c>
      <c r="H19" s="136">
        <v>393.29999999999995</v>
      </c>
      <c r="I19" s="136">
        <f>+SUM(I15:I18)</f>
        <v>411.4</v>
      </c>
      <c r="J19" s="125">
        <v>340.20000000000005</v>
      </c>
      <c r="K19" s="125">
        <v>422.1</v>
      </c>
      <c r="L19" s="125">
        <v>419.40000000000003</v>
      </c>
      <c r="M19" s="125">
        <v>574.9</v>
      </c>
      <c r="N19" s="125">
        <v>526.5</v>
      </c>
      <c r="O19" s="125">
        <v>512</v>
      </c>
      <c r="P19" s="125">
        <v>438.8</v>
      </c>
      <c r="Q19" s="125">
        <v>299.5</v>
      </c>
      <c r="R19" s="106" t="s">
        <v>71</v>
      </c>
      <c r="S19" s="106" t="s">
        <v>206</v>
      </c>
    </row>
    <row r="20" spans="2:19" s="13" customFormat="1" ht="15.75" thickBot="1" x14ac:dyDescent="0.3">
      <c r="B20" s="107" t="s">
        <v>72</v>
      </c>
      <c r="C20" s="143">
        <v>1154.9000000000001</v>
      </c>
      <c r="D20" s="143">
        <v>1159.0999999999999</v>
      </c>
      <c r="E20" s="143">
        <v>1181.5999999999999</v>
      </c>
      <c r="F20" s="143">
        <v>1140.5</v>
      </c>
      <c r="G20" s="143">
        <v>1204.1999999999998</v>
      </c>
      <c r="H20" s="108">
        <v>1221.1999999999998</v>
      </c>
      <c r="I20" s="108">
        <f>+I19+I13</f>
        <v>1224.2</v>
      </c>
      <c r="J20" s="126">
        <v>1142.3</v>
      </c>
      <c r="K20" s="126">
        <v>1222.5999999999999</v>
      </c>
      <c r="L20" s="126">
        <v>1217.5</v>
      </c>
      <c r="M20" s="126">
        <v>1144.7</v>
      </c>
      <c r="N20" s="126">
        <v>1093.0999999999999</v>
      </c>
      <c r="O20" s="126">
        <v>1048.0999999999999</v>
      </c>
      <c r="P20" s="126">
        <v>992.3</v>
      </c>
      <c r="Q20" s="126">
        <v>851.49999999999989</v>
      </c>
      <c r="R20" s="108" t="s">
        <v>102</v>
      </c>
      <c r="S20" s="108" t="s">
        <v>193</v>
      </c>
    </row>
    <row r="21" spans="2:19" s="13" customFormat="1" ht="15.75" thickTop="1" x14ac:dyDescent="0.25">
      <c r="B21" s="93"/>
      <c r="C21" s="94"/>
      <c r="D21" s="94"/>
      <c r="E21" s="94"/>
      <c r="F21" s="94"/>
      <c r="G21" s="94"/>
      <c r="H21" s="132"/>
      <c r="I21" s="132"/>
      <c r="J21" s="121"/>
      <c r="K21" s="121"/>
      <c r="L21" s="121"/>
      <c r="M21" s="123"/>
      <c r="N21" s="123"/>
      <c r="O21" s="123"/>
      <c r="P21" s="123"/>
      <c r="Q21" s="123"/>
      <c r="R21" s="104"/>
      <c r="S21" s="104"/>
    </row>
    <row r="22" spans="2:19" x14ac:dyDescent="0.25">
      <c r="B22" s="93" t="s">
        <v>226</v>
      </c>
      <c r="C22" s="94"/>
      <c r="D22" s="94"/>
      <c r="E22" s="94"/>
      <c r="F22" s="94"/>
      <c r="G22" s="94"/>
      <c r="H22" s="132"/>
      <c r="I22" s="132"/>
      <c r="J22" s="121"/>
      <c r="K22" s="121"/>
      <c r="L22" s="121"/>
      <c r="M22" s="124"/>
      <c r="N22" s="124"/>
      <c r="O22" s="124"/>
      <c r="P22" s="124"/>
      <c r="Q22" s="124"/>
      <c r="R22" s="100"/>
      <c r="S22" s="100"/>
    </row>
    <row r="23" spans="2:19" x14ac:dyDescent="0.25">
      <c r="B23" s="93" t="s">
        <v>73</v>
      </c>
      <c r="C23" s="94"/>
      <c r="D23" s="94"/>
      <c r="E23" s="94"/>
      <c r="F23" s="94"/>
      <c r="G23" s="94"/>
      <c r="H23" s="132"/>
      <c r="I23" s="132"/>
      <c r="J23" s="121"/>
      <c r="K23" s="121"/>
      <c r="L23" s="121"/>
      <c r="M23" s="124"/>
      <c r="N23" s="124"/>
      <c r="O23" s="124"/>
      <c r="P23" s="124"/>
      <c r="Q23" s="124"/>
      <c r="R23" s="100"/>
      <c r="S23" s="100"/>
    </row>
    <row r="24" spans="2:19" x14ac:dyDescent="0.25">
      <c r="B24" s="99" t="s">
        <v>74</v>
      </c>
      <c r="C24" s="95">
        <v>0.1</v>
      </c>
      <c r="D24" s="95">
        <v>0.1</v>
      </c>
      <c r="E24" s="95">
        <v>0.1</v>
      </c>
      <c r="F24" s="95">
        <v>0.1</v>
      </c>
      <c r="G24" s="95">
        <v>0.1</v>
      </c>
      <c r="H24" s="134">
        <v>0.1</v>
      </c>
      <c r="I24" s="134">
        <v>0.1</v>
      </c>
      <c r="J24" s="118">
        <v>0.1</v>
      </c>
      <c r="K24" s="118">
        <v>0.1</v>
      </c>
      <c r="L24" s="118">
        <v>0.1</v>
      </c>
      <c r="M24" s="118">
        <v>0.1</v>
      </c>
      <c r="N24" s="118">
        <v>0.1</v>
      </c>
      <c r="O24" s="118">
        <v>0.1</v>
      </c>
      <c r="P24" s="118">
        <v>0.1</v>
      </c>
      <c r="Q24" s="118">
        <v>0.1</v>
      </c>
      <c r="R24" s="100" t="s">
        <v>49</v>
      </c>
      <c r="S24" s="100" t="s">
        <v>49</v>
      </c>
    </row>
    <row r="25" spans="2:19" x14ac:dyDescent="0.25">
      <c r="B25" s="99" t="s">
        <v>75</v>
      </c>
      <c r="C25" s="95">
        <v>81.5</v>
      </c>
      <c r="D25" s="95">
        <v>81.5</v>
      </c>
      <c r="E25" s="95">
        <v>81.5</v>
      </c>
      <c r="F25" s="95">
        <v>81.5</v>
      </c>
      <c r="G25" s="95">
        <v>81.5</v>
      </c>
      <c r="H25" s="134">
        <v>81.5</v>
      </c>
      <c r="I25" s="134">
        <v>81.5</v>
      </c>
      <c r="J25" s="118">
        <v>81.5</v>
      </c>
      <c r="K25" s="118">
        <v>81.5</v>
      </c>
      <c r="L25" s="118">
        <v>81.5</v>
      </c>
      <c r="M25" s="118">
        <v>81.5</v>
      </c>
      <c r="N25" s="118">
        <v>81.5</v>
      </c>
      <c r="O25" s="118">
        <v>81.5</v>
      </c>
      <c r="P25" s="118">
        <v>81.5</v>
      </c>
      <c r="Q25" s="118">
        <v>81.5</v>
      </c>
      <c r="R25" s="100" t="s">
        <v>103</v>
      </c>
      <c r="S25" s="100" t="s">
        <v>103</v>
      </c>
    </row>
    <row r="26" spans="2:19" x14ac:dyDescent="0.25">
      <c r="B26" s="99" t="s">
        <v>76</v>
      </c>
      <c r="C26" s="95">
        <v>7.9</v>
      </c>
      <c r="D26" s="95">
        <v>15.9</v>
      </c>
      <c r="E26" s="95">
        <v>11.9</v>
      </c>
      <c r="F26" s="95">
        <v>7</v>
      </c>
      <c r="G26" s="95">
        <v>20.5</v>
      </c>
      <c r="H26" s="134">
        <v>25.6</v>
      </c>
      <c r="I26" s="134">
        <v>28.9</v>
      </c>
      <c r="J26" s="118">
        <v>14.9</v>
      </c>
      <c r="K26" s="118">
        <v>8.5</v>
      </c>
      <c r="L26" s="118">
        <v>5.7</v>
      </c>
      <c r="M26" s="118">
        <v>15.7</v>
      </c>
      <c r="N26" s="118">
        <v>14.6</v>
      </c>
      <c r="O26" s="118">
        <v>12.7</v>
      </c>
      <c r="P26" s="118">
        <v>17.2</v>
      </c>
      <c r="Q26" s="118">
        <v>19.7</v>
      </c>
      <c r="R26" s="100" t="s">
        <v>104</v>
      </c>
      <c r="S26" s="100" t="s">
        <v>194</v>
      </c>
    </row>
    <row r="27" spans="2:19" x14ac:dyDescent="0.25">
      <c r="B27" s="99" t="s">
        <v>77</v>
      </c>
      <c r="C27" s="95">
        <v>-42.9</v>
      </c>
      <c r="D27" s="95">
        <v>-42.9</v>
      </c>
      <c r="E27" s="95">
        <v>-42.9</v>
      </c>
      <c r="F27" s="95">
        <v>-42.9</v>
      </c>
      <c r="G27" s="95">
        <v>-42.9</v>
      </c>
      <c r="H27" s="134">
        <v>-42.9</v>
      </c>
      <c r="I27" s="134">
        <v>-42.9</v>
      </c>
      <c r="J27" s="118">
        <v>-42.9</v>
      </c>
      <c r="K27" s="118">
        <v>-42.9</v>
      </c>
      <c r="L27" s="118">
        <v>-42.9</v>
      </c>
      <c r="M27" s="118">
        <v>-42.9</v>
      </c>
      <c r="N27" s="118">
        <v>-42.9</v>
      </c>
      <c r="O27" s="118">
        <v>-42.9</v>
      </c>
      <c r="P27" s="118">
        <v>-42.9</v>
      </c>
      <c r="Q27" s="118">
        <v>-42.9</v>
      </c>
      <c r="R27" s="100" t="s">
        <v>105</v>
      </c>
      <c r="S27" s="100" t="s">
        <v>105</v>
      </c>
    </row>
    <row r="28" spans="2:19" x14ac:dyDescent="0.25">
      <c r="B28" s="99" t="s">
        <v>78</v>
      </c>
      <c r="C28" s="95">
        <v>478.8</v>
      </c>
      <c r="D28" s="95">
        <v>444.7</v>
      </c>
      <c r="E28" s="95">
        <v>525.79999999999995</v>
      </c>
      <c r="F28" s="95">
        <v>510.7</v>
      </c>
      <c r="G28" s="95">
        <v>532.20000000000005</v>
      </c>
      <c r="H28" s="134">
        <v>524.9</v>
      </c>
      <c r="I28" s="134">
        <v>519.9</v>
      </c>
      <c r="J28" s="118">
        <v>469.8</v>
      </c>
      <c r="K28" s="118">
        <v>507.5</v>
      </c>
      <c r="L28" s="118">
        <v>514.9</v>
      </c>
      <c r="M28" s="118">
        <v>496.8</v>
      </c>
      <c r="N28" s="118">
        <v>463.4</v>
      </c>
      <c r="O28" s="118">
        <v>416.5</v>
      </c>
      <c r="P28" s="118">
        <v>356.2</v>
      </c>
      <c r="Q28" s="118">
        <v>270.8</v>
      </c>
      <c r="R28" s="100" t="s">
        <v>106</v>
      </c>
      <c r="S28" s="100" t="s">
        <v>195</v>
      </c>
    </row>
    <row r="29" spans="2:19" x14ac:dyDescent="0.25">
      <c r="B29" s="105" t="s">
        <v>265</v>
      </c>
      <c r="C29" s="142">
        <v>525.4</v>
      </c>
      <c r="D29" s="142">
        <v>499.3</v>
      </c>
      <c r="E29" s="142">
        <v>576.4</v>
      </c>
      <c r="F29" s="142">
        <v>556.4</v>
      </c>
      <c r="G29" s="142">
        <v>591.40000000000009</v>
      </c>
      <c r="H29" s="136">
        <v>589.19999999999993</v>
      </c>
      <c r="I29" s="136">
        <v>587.5</v>
      </c>
      <c r="J29" s="125">
        <v>523.4</v>
      </c>
      <c r="K29" s="125">
        <v>554.70000000000005</v>
      </c>
      <c r="L29" s="125">
        <v>559.29999999999995</v>
      </c>
      <c r="M29" s="125">
        <v>551.20000000000005</v>
      </c>
      <c r="N29" s="125">
        <v>516.69999999999993</v>
      </c>
      <c r="O29" s="125">
        <v>467.9</v>
      </c>
      <c r="P29" s="125">
        <v>412.09999999999997</v>
      </c>
      <c r="Q29" s="125">
        <v>329.2</v>
      </c>
      <c r="R29" s="106" t="s">
        <v>220</v>
      </c>
      <c r="S29" s="106" t="s">
        <v>220</v>
      </c>
    </row>
    <row r="30" spans="2:19" x14ac:dyDescent="0.25">
      <c r="B30" s="99" t="s">
        <v>266</v>
      </c>
      <c r="C30" s="95">
        <v>5.8</v>
      </c>
      <c r="D30" s="95">
        <v>5.8</v>
      </c>
      <c r="E30" s="95">
        <v>6.1</v>
      </c>
      <c r="F30" s="95">
        <v>5.9</v>
      </c>
      <c r="G30" s="95">
        <v>5.9</v>
      </c>
      <c r="H30" s="134">
        <v>5.8</v>
      </c>
      <c r="I30" s="134">
        <v>6.3</v>
      </c>
      <c r="J30" s="127">
        <v>6</v>
      </c>
      <c r="K30" s="118">
        <v>5.9</v>
      </c>
      <c r="L30" s="118">
        <v>5.9</v>
      </c>
      <c r="M30" s="124" t="s">
        <v>220</v>
      </c>
      <c r="N30" s="124" t="s">
        <v>220</v>
      </c>
      <c r="O30" s="124" t="s">
        <v>220</v>
      </c>
      <c r="P30" s="124" t="s">
        <v>220</v>
      </c>
      <c r="Q30" s="124" t="s">
        <v>220</v>
      </c>
      <c r="R30" s="100" t="s">
        <v>220</v>
      </c>
      <c r="S30" s="100" t="s">
        <v>220</v>
      </c>
    </row>
    <row r="31" spans="2:19" s="13" customFormat="1" x14ac:dyDescent="0.25">
      <c r="B31" s="105" t="s">
        <v>79</v>
      </c>
      <c r="C31" s="142">
        <v>531.19999999999993</v>
      </c>
      <c r="D31" s="142">
        <v>505.1</v>
      </c>
      <c r="E31" s="142">
        <v>582.5</v>
      </c>
      <c r="F31" s="142">
        <v>562.29999999999995</v>
      </c>
      <c r="G31" s="142">
        <v>597.30000000000007</v>
      </c>
      <c r="H31" s="136">
        <v>594.99999999999989</v>
      </c>
      <c r="I31" s="136">
        <v>593.79999999999995</v>
      </c>
      <c r="J31" s="125">
        <v>529.4</v>
      </c>
      <c r="K31" s="125">
        <v>560.6</v>
      </c>
      <c r="L31" s="125">
        <v>565.19999999999993</v>
      </c>
      <c r="M31" s="125">
        <v>551.20000000000005</v>
      </c>
      <c r="N31" s="125">
        <v>516.69999999999993</v>
      </c>
      <c r="O31" s="125">
        <v>467.9</v>
      </c>
      <c r="P31" s="125">
        <v>412.09999999999997</v>
      </c>
      <c r="Q31" s="125">
        <v>329.2</v>
      </c>
      <c r="R31" s="106" t="s">
        <v>107</v>
      </c>
      <c r="S31" s="106" t="s">
        <v>196</v>
      </c>
    </row>
    <row r="32" spans="2:19" s="13" customFormat="1" x14ac:dyDescent="0.25">
      <c r="B32" s="93"/>
      <c r="C32" s="94"/>
      <c r="D32" s="94"/>
      <c r="E32" s="94"/>
      <c r="F32" s="94"/>
      <c r="G32" s="94"/>
      <c r="H32" s="132"/>
      <c r="I32" s="132"/>
      <c r="J32" s="121"/>
      <c r="K32" s="121"/>
      <c r="L32" s="121"/>
      <c r="M32" s="123"/>
      <c r="N32" s="123"/>
      <c r="O32" s="123"/>
      <c r="P32" s="123"/>
      <c r="Q32" s="123"/>
      <c r="R32" s="104"/>
      <c r="S32" s="104"/>
    </row>
    <row r="33" spans="2:19" x14ac:dyDescent="0.25">
      <c r="B33" s="93" t="s">
        <v>80</v>
      </c>
      <c r="C33" s="94"/>
      <c r="D33" s="94"/>
      <c r="E33" s="94"/>
      <c r="F33" s="94"/>
      <c r="G33" s="94"/>
      <c r="H33" s="132"/>
      <c r="I33" s="132"/>
      <c r="J33" s="121"/>
      <c r="K33" s="121"/>
      <c r="L33" s="121"/>
      <c r="M33" s="123"/>
      <c r="N33" s="123"/>
      <c r="O33" s="123"/>
      <c r="P33" s="123"/>
      <c r="Q33" s="123"/>
      <c r="R33" s="104"/>
      <c r="S33" s="104"/>
    </row>
    <row r="34" spans="2:19" x14ac:dyDescent="0.25">
      <c r="B34" s="99" t="s">
        <v>81</v>
      </c>
      <c r="C34" s="95">
        <v>116.5</v>
      </c>
      <c r="D34" s="95">
        <v>141.80000000000001</v>
      </c>
      <c r="E34" s="95">
        <v>153.1</v>
      </c>
      <c r="F34" s="95">
        <v>156.5</v>
      </c>
      <c r="G34" s="95">
        <v>112.4</v>
      </c>
      <c r="H34" s="134">
        <v>135.5</v>
      </c>
      <c r="I34" s="134">
        <v>136.19999999999999</v>
      </c>
      <c r="J34" s="127">
        <v>134.19999999999999</v>
      </c>
      <c r="K34" s="127">
        <v>112</v>
      </c>
      <c r="L34" s="118">
        <v>111.6</v>
      </c>
      <c r="M34" s="124" t="s">
        <v>220</v>
      </c>
      <c r="N34" s="118">
        <v>114.2</v>
      </c>
      <c r="O34" s="118">
        <v>113.1</v>
      </c>
      <c r="P34" s="118">
        <v>118.3</v>
      </c>
      <c r="Q34" s="118">
        <v>134.80000000000001</v>
      </c>
      <c r="R34" s="109" t="s">
        <v>108</v>
      </c>
      <c r="S34" s="109" t="s">
        <v>197</v>
      </c>
    </row>
    <row r="35" spans="2:19" x14ac:dyDescent="0.25">
      <c r="B35" s="99" t="s">
        <v>82</v>
      </c>
      <c r="C35" s="95">
        <v>21.1</v>
      </c>
      <c r="D35" s="95">
        <v>25.9</v>
      </c>
      <c r="E35" s="95">
        <v>30</v>
      </c>
      <c r="F35" s="95">
        <v>31.8</v>
      </c>
      <c r="G35" s="95">
        <v>36.4</v>
      </c>
      <c r="H35" s="134">
        <v>37.799999999999997</v>
      </c>
      <c r="I35" s="134">
        <v>35.200000000000003</v>
      </c>
      <c r="J35" s="118">
        <v>38.700000000000003</v>
      </c>
      <c r="K35" s="118">
        <v>40.799999999999997</v>
      </c>
      <c r="L35" s="118">
        <v>43.5</v>
      </c>
      <c r="M35" s="118">
        <v>39.5</v>
      </c>
      <c r="N35" s="118">
        <v>42</v>
      </c>
      <c r="O35" s="118">
        <v>44.1</v>
      </c>
      <c r="P35" s="118">
        <v>50.2</v>
      </c>
      <c r="Q35" s="118">
        <v>46.1</v>
      </c>
      <c r="R35" s="109" t="s">
        <v>109</v>
      </c>
      <c r="S35" s="109" t="s">
        <v>198</v>
      </c>
    </row>
    <row r="36" spans="2:19" x14ac:dyDescent="0.25">
      <c r="B36" s="99" t="s">
        <v>286</v>
      </c>
      <c r="C36" s="95">
        <v>1.9</v>
      </c>
      <c r="D36" s="95">
        <v>1.9</v>
      </c>
      <c r="E36" s="95">
        <v>1.9</v>
      </c>
      <c r="F36" s="95">
        <v>1.8</v>
      </c>
      <c r="G36" s="95">
        <v>1.9</v>
      </c>
      <c r="H36" s="134">
        <v>1.9</v>
      </c>
      <c r="I36" s="134">
        <v>2.4</v>
      </c>
      <c r="J36" s="118">
        <v>2.4</v>
      </c>
      <c r="K36" s="118">
        <v>2.4</v>
      </c>
      <c r="L36" s="118">
        <v>2.2999999999999998</v>
      </c>
      <c r="M36" s="118">
        <v>2.4</v>
      </c>
      <c r="N36" s="118">
        <v>2.4</v>
      </c>
      <c r="O36" s="118">
        <v>0.6</v>
      </c>
      <c r="P36" s="127">
        <v>0.6</v>
      </c>
      <c r="Q36" s="123" t="s">
        <v>220</v>
      </c>
      <c r="R36" s="110" t="s">
        <v>220</v>
      </c>
      <c r="S36" s="110" t="s">
        <v>220</v>
      </c>
    </row>
    <row r="37" spans="2:19" x14ac:dyDescent="0.25">
      <c r="B37" s="99" t="s">
        <v>267</v>
      </c>
      <c r="C37" s="95" t="s">
        <v>220</v>
      </c>
      <c r="D37" s="95" t="s">
        <v>220</v>
      </c>
      <c r="E37" s="95" t="s">
        <v>220</v>
      </c>
      <c r="F37" s="95" t="s">
        <v>220</v>
      </c>
      <c r="G37" s="95" t="s">
        <v>220</v>
      </c>
      <c r="H37" s="134" t="s">
        <v>220</v>
      </c>
      <c r="I37" s="134" t="s">
        <v>220</v>
      </c>
      <c r="J37" s="118" t="s">
        <v>220</v>
      </c>
      <c r="K37" s="118">
        <v>39.1</v>
      </c>
      <c r="L37" s="118">
        <v>38.299999999999997</v>
      </c>
      <c r="M37" s="124" t="s">
        <v>220</v>
      </c>
      <c r="N37" s="124" t="s">
        <v>220</v>
      </c>
      <c r="O37" s="124" t="s">
        <v>220</v>
      </c>
      <c r="P37" s="124" t="s">
        <v>220</v>
      </c>
      <c r="Q37" s="124" t="s">
        <v>220</v>
      </c>
      <c r="R37" s="109" t="s">
        <v>220</v>
      </c>
      <c r="S37" s="109" t="s">
        <v>220</v>
      </c>
    </row>
    <row r="38" spans="2:19" x14ac:dyDescent="0.25">
      <c r="B38" s="99" t="s">
        <v>83</v>
      </c>
      <c r="C38" s="95">
        <v>27.5</v>
      </c>
      <c r="D38" s="95">
        <v>22.5</v>
      </c>
      <c r="E38" s="95">
        <v>22.5</v>
      </c>
      <c r="F38" s="95">
        <v>22.5</v>
      </c>
      <c r="G38" s="95">
        <v>22.5</v>
      </c>
      <c r="H38" s="134">
        <v>22.5</v>
      </c>
      <c r="I38" s="134">
        <v>21.4</v>
      </c>
      <c r="J38" s="118">
        <v>22.4</v>
      </c>
      <c r="K38" s="118">
        <v>22.4</v>
      </c>
      <c r="L38" s="118">
        <v>22.4</v>
      </c>
      <c r="M38" s="118">
        <v>12.8</v>
      </c>
      <c r="N38" s="118">
        <v>8.5</v>
      </c>
      <c r="O38" s="118">
        <v>7.1</v>
      </c>
      <c r="P38" s="118">
        <v>5.3</v>
      </c>
      <c r="Q38" s="118">
        <v>7.1</v>
      </c>
      <c r="R38" s="109" t="s">
        <v>110</v>
      </c>
      <c r="S38" s="109" t="s">
        <v>110</v>
      </c>
    </row>
    <row r="39" spans="2:19" x14ac:dyDescent="0.25">
      <c r="B39" s="111"/>
      <c r="C39" s="97">
        <v>167</v>
      </c>
      <c r="D39" s="97">
        <v>192.10000000000002</v>
      </c>
      <c r="E39" s="97">
        <v>207.5</v>
      </c>
      <c r="F39" s="97">
        <v>212.60000000000002</v>
      </c>
      <c r="G39" s="97">
        <v>173.20000000000002</v>
      </c>
      <c r="H39" s="133">
        <v>197.70000000000002</v>
      </c>
      <c r="I39" s="133">
        <v>195.2</v>
      </c>
      <c r="J39" s="112">
        <v>197.7</v>
      </c>
      <c r="K39" s="112">
        <v>216.70000000000002</v>
      </c>
      <c r="L39" s="112">
        <v>218.1</v>
      </c>
      <c r="M39" s="112">
        <v>54.7</v>
      </c>
      <c r="N39" s="112">
        <v>167.1</v>
      </c>
      <c r="O39" s="112">
        <v>164.89999999999998</v>
      </c>
      <c r="P39" s="112">
        <v>174.4</v>
      </c>
      <c r="Q39" s="128">
        <v>188</v>
      </c>
      <c r="R39" s="113"/>
      <c r="S39" s="112"/>
    </row>
    <row r="40" spans="2:19" x14ac:dyDescent="0.25">
      <c r="B40" s="93"/>
      <c r="C40" s="94"/>
      <c r="D40" s="94"/>
      <c r="E40" s="94"/>
      <c r="F40" s="94"/>
      <c r="G40" s="94"/>
      <c r="H40" s="132"/>
      <c r="I40" s="132"/>
      <c r="J40" s="121"/>
      <c r="K40" s="121"/>
      <c r="L40" s="121"/>
      <c r="M40" s="123"/>
      <c r="N40" s="123"/>
      <c r="O40" s="123"/>
      <c r="P40" s="123"/>
      <c r="Q40" s="123"/>
      <c r="R40" s="104"/>
      <c r="S40" s="104"/>
    </row>
    <row r="41" spans="2:19" x14ac:dyDescent="0.25">
      <c r="B41" s="93" t="s">
        <v>84</v>
      </c>
      <c r="C41" s="94"/>
      <c r="D41" s="94"/>
      <c r="E41" s="94"/>
      <c r="F41" s="94"/>
      <c r="G41" s="94"/>
      <c r="H41" s="132"/>
      <c r="I41" s="132"/>
      <c r="J41" s="121"/>
      <c r="K41" s="121"/>
      <c r="L41" s="121"/>
      <c r="M41" s="124"/>
      <c r="N41" s="124"/>
      <c r="O41" s="124"/>
      <c r="P41" s="124"/>
      <c r="Q41" s="124"/>
      <c r="R41" s="100"/>
      <c r="S41" s="100"/>
    </row>
    <row r="42" spans="2:19" x14ac:dyDescent="0.25">
      <c r="B42" s="99" t="s">
        <v>82</v>
      </c>
      <c r="C42" s="95">
        <v>14.9</v>
      </c>
      <c r="D42" s="95">
        <v>15.3</v>
      </c>
      <c r="E42" s="95">
        <v>14</v>
      </c>
      <c r="F42" s="95">
        <v>14.2</v>
      </c>
      <c r="G42" s="95">
        <v>14.7</v>
      </c>
      <c r="H42" s="134">
        <v>13.6</v>
      </c>
      <c r="I42" s="134">
        <v>12.5</v>
      </c>
      <c r="J42" s="118">
        <v>11.3</v>
      </c>
      <c r="K42" s="118">
        <v>11.2</v>
      </c>
      <c r="L42" s="118">
        <v>11.9</v>
      </c>
      <c r="M42" s="118">
        <v>11.4</v>
      </c>
      <c r="N42" s="118">
        <v>11.8</v>
      </c>
      <c r="O42" s="118">
        <v>11.5</v>
      </c>
      <c r="P42" s="118">
        <v>12.1</v>
      </c>
      <c r="Q42" s="118">
        <v>12.3</v>
      </c>
      <c r="R42" s="100" t="s">
        <v>111</v>
      </c>
      <c r="S42" s="100" t="s">
        <v>199</v>
      </c>
    </row>
    <row r="43" spans="2:19" x14ac:dyDescent="0.25">
      <c r="B43" s="99" t="s">
        <v>85</v>
      </c>
      <c r="C43" s="95">
        <v>211.6</v>
      </c>
      <c r="D43" s="95">
        <v>217.7</v>
      </c>
      <c r="E43" s="95">
        <v>209.1</v>
      </c>
      <c r="F43" s="95">
        <v>197.1</v>
      </c>
      <c r="G43" s="95">
        <v>202.1</v>
      </c>
      <c r="H43" s="134">
        <v>199.6</v>
      </c>
      <c r="I43" s="134">
        <v>195.5</v>
      </c>
      <c r="J43" s="127">
        <v>168</v>
      </c>
      <c r="K43" s="127">
        <v>172</v>
      </c>
      <c r="L43" s="118">
        <v>162.19999999999999</v>
      </c>
      <c r="M43" s="118">
        <v>169.9</v>
      </c>
      <c r="N43" s="118">
        <v>172.3</v>
      </c>
      <c r="O43" s="118">
        <v>175.8</v>
      </c>
      <c r="P43" s="118">
        <v>166.3</v>
      </c>
      <c r="Q43" s="118">
        <v>178.9</v>
      </c>
      <c r="R43" s="100" t="s">
        <v>112</v>
      </c>
      <c r="S43" s="100" t="s">
        <v>200</v>
      </c>
    </row>
    <row r="44" spans="2:19" x14ac:dyDescent="0.25">
      <c r="B44" s="99" t="s">
        <v>286</v>
      </c>
      <c r="C44" s="95">
        <v>26.7</v>
      </c>
      <c r="D44" s="95">
        <v>34</v>
      </c>
      <c r="E44" s="95">
        <v>13.8</v>
      </c>
      <c r="F44" s="95">
        <v>13.9</v>
      </c>
      <c r="G44" s="95">
        <v>19.3</v>
      </c>
      <c r="H44" s="134">
        <v>19.899999999999999</v>
      </c>
      <c r="I44" s="134">
        <v>13.6</v>
      </c>
      <c r="J44" s="118">
        <v>12.4</v>
      </c>
      <c r="K44" s="118">
        <v>12.1</v>
      </c>
      <c r="L44" s="118">
        <v>11.1</v>
      </c>
      <c r="M44" s="127">
        <v>15</v>
      </c>
      <c r="N44" s="118">
        <v>14.7</v>
      </c>
      <c r="O44" s="118">
        <v>15.8</v>
      </c>
      <c r="P44" s="127">
        <v>17</v>
      </c>
      <c r="Q44" s="124" t="s">
        <v>220</v>
      </c>
      <c r="R44" s="100" t="s">
        <v>220</v>
      </c>
      <c r="S44" s="100" t="s">
        <v>220</v>
      </c>
    </row>
    <row r="45" spans="2:19" x14ac:dyDescent="0.25">
      <c r="B45" s="99" t="s">
        <v>86</v>
      </c>
      <c r="C45" s="95">
        <v>67.8</v>
      </c>
      <c r="D45" s="95">
        <v>71.099999999999994</v>
      </c>
      <c r="E45" s="95">
        <v>75.5</v>
      </c>
      <c r="F45" s="95">
        <v>69.900000000000006</v>
      </c>
      <c r="G45" s="95">
        <v>74.2</v>
      </c>
      <c r="H45" s="134">
        <v>80.2</v>
      </c>
      <c r="I45" s="134">
        <v>73.400000000000006</v>
      </c>
      <c r="J45" s="127">
        <v>68.3</v>
      </c>
      <c r="K45" s="127">
        <v>72</v>
      </c>
      <c r="L45" s="127">
        <v>72</v>
      </c>
      <c r="M45" s="118">
        <v>80.5</v>
      </c>
      <c r="N45" s="118">
        <v>78.7</v>
      </c>
      <c r="O45" s="118">
        <v>76.3</v>
      </c>
      <c r="P45" s="118">
        <v>77.5</v>
      </c>
      <c r="Q45" s="118">
        <v>75.2</v>
      </c>
      <c r="R45" s="100" t="s">
        <v>113</v>
      </c>
      <c r="S45" s="100" t="s">
        <v>201</v>
      </c>
    </row>
    <row r="46" spans="2:19" x14ac:dyDescent="0.25">
      <c r="B46" s="99" t="s">
        <v>87</v>
      </c>
      <c r="C46" s="95">
        <v>5.6</v>
      </c>
      <c r="D46" s="95">
        <v>5.3</v>
      </c>
      <c r="E46" s="95">
        <v>6.5</v>
      </c>
      <c r="F46" s="95">
        <v>3.7</v>
      </c>
      <c r="G46" s="95">
        <v>7.3</v>
      </c>
      <c r="H46" s="134">
        <v>5.9</v>
      </c>
      <c r="I46" s="134">
        <v>6.9</v>
      </c>
      <c r="J46" s="118">
        <v>3.1</v>
      </c>
      <c r="K46" s="118">
        <v>5.5</v>
      </c>
      <c r="L46" s="118">
        <v>4.8</v>
      </c>
      <c r="M46" s="118">
        <v>5.4</v>
      </c>
      <c r="N46" s="118">
        <v>6.5</v>
      </c>
      <c r="O46" s="118">
        <v>6.1</v>
      </c>
      <c r="P46" s="118">
        <v>5.4</v>
      </c>
      <c r="Q46" s="118">
        <v>7</v>
      </c>
      <c r="R46" s="100" t="s">
        <v>114</v>
      </c>
      <c r="S46" s="100" t="s">
        <v>202</v>
      </c>
    </row>
    <row r="47" spans="2:19" s="13" customFormat="1" x14ac:dyDescent="0.25">
      <c r="B47" s="99" t="s">
        <v>267</v>
      </c>
      <c r="C47" s="95">
        <v>24.6</v>
      </c>
      <c r="D47" s="95">
        <v>25.7</v>
      </c>
      <c r="E47" s="95">
        <v>0.3</v>
      </c>
      <c r="F47" s="95">
        <v>3</v>
      </c>
      <c r="G47" s="95">
        <v>2.5</v>
      </c>
      <c r="H47" s="134">
        <v>2.2000000000000002</v>
      </c>
      <c r="I47" s="134">
        <v>42.1</v>
      </c>
      <c r="J47" s="127">
        <v>79</v>
      </c>
      <c r="K47" s="118">
        <v>42.9</v>
      </c>
      <c r="L47" s="118">
        <v>41.1</v>
      </c>
      <c r="M47" s="124" t="s">
        <v>220</v>
      </c>
      <c r="N47" s="124" t="s">
        <v>220</v>
      </c>
      <c r="O47" s="124" t="s">
        <v>220</v>
      </c>
      <c r="P47" s="124" t="s">
        <v>220</v>
      </c>
      <c r="Q47" s="124" t="s">
        <v>220</v>
      </c>
      <c r="R47" s="100" t="s">
        <v>220</v>
      </c>
      <c r="S47" s="100" t="s">
        <v>220</v>
      </c>
    </row>
    <row r="48" spans="2:19" x14ac:dyDescent="0.25">
      <c r="B48" s="99" t="s">
        <v>88</v>
      </c>
      <c r="C48" s="95">
        <v>105.5</v>
      </c>
      <c r="D48" s="95">
        <v>92.8</v>
      </c>
      <c r="E48" s="95">
        <v>72.400000000000006</v>
      </c>
      <c r="F48" s="95">
        <v>63.8</v>
      </c>
      <c r="G48" s="95">
        <v>113.6</v>
      </c>
      <c r="H48" s="134">
        <v>107.1</v>
      </c>
      <c r="I48" s="134">
        <v>91.2</v>
      </c>
      <c r="J48" s="118">
        <v>73.099999999999994</v>
      </c>
      <c r="K48" s="118">
        <v>129.6</v>
      </c>
      <c r="L48" s="118">
        <v>131.1</v>
      </c>
      <c r="M48" s="118">
        <v>142.19999999999999</v>
      </c>
      <c r="N48" s="118">
        <v>125.3</v>
      </c>
      <c r="O48" s="118">
        <v>129.80000000000001</v>
      </c>
      <c r="P48" s="118">
        <v>127.5</v>
      </c>
      <c r="Q48" s="118">
        <v>60.9</v>
      </c>
      <c r="R48" s="100" t="s">
        <v>115</v>
      </c>
      <c r="S48" s="100" t="s">
        <v>203</v>
      </c>
    </row>
    <row r="49" spans="2:19" x14ac:dyDescent="0.25">
      <c r="B49" s="99" t="s">
        <v>81</v>
      </c>
      <c r="C49" s="95" t="s">
        <v>220</v>
      </c>
      <c r="D49" s="95" t="s">
        <v>220</v>
      </c>
      <c r="E49" s="95" t="s">
        <v>220</v>
      </c>
      <c r="F49" s="95" t="s">
        <v>220</v>
      </c>
      <c r="G49" s="95" t="s">
        <v>220</v>
      </c>
      <c r="H49" s="134" t="s">
        <v>220</v>
      </c>
      <c r="I49" s="134" t="s">
        <v>220</v>
      </c>
      <c r="J49" s="118" t="s">
        <v>220</v>
      </c>
      <c r="K49" s="118" t="s">
        <v>220</v>
      </c>
      <c r="L49" s="118" t="s">
        <v>220</v>
      </c>
      <c r="M49" s="118">
        <v>114.4</v>
      </c>
      <c r="N49" s="124" t="s">
        <v>220</v>
      </c>
      <c r="O49" s="124" t="s">
        <v>220</v>
      </c>
      <c r="P49" s="124" t="s">
        <v>220</v>
      </c>
      <c r="Q49" s="124" t="s">
        <v>220</v>
      </c>
      <c r="R49" s="100" t="s">
        <v>44</v>
      </c>
      <c r="S49" s="100" t="s">
        <v>44</v>
      </c>
    </row>
    <row r="50" spans="2:19" x14ac:dyDescent="0.25">
      <c r="B50" s="114"/>
      <c r="C50" s="142">
        <v>456.70000000000005</v>
      </c>
      <c r="D50" s="142">
        <v>461.90000000000003</v>
      </c>
      <c r="E50" s="142">
        <v>391.6</v>
      </c>
      <c r="F50" s="142">
        <v>365.6</v>
      </c>
      <c r="G50" s="142">
        <v>433.70000000000005</v>
      </c>
      <c r="H50" s="136">
        <v>428.5</v>
      </c>
      <c r="I50" s="136">
        <v>435.2</v>
      </c>
      <c r="J50" s="129">
        <v>415.20000000000005</v>
      </c>
      <c r="K50" s="129">
        <v>445.29999999999995</v>
      </c>
      <c r="L50" s="129">
        <v>434.20000000000005</v>
      </c>
      <c r="M50" s="129">
        <v>538.79999999999995</v>
      </c>
      <c r="N50" s="129">
        <v>409.3</v>
      </c>
      <c r="O50" s="129">
        <v>415.30000000000007</v>
      </c>
      <c r="P50" s="129">
        <v>405.79999999999995</v>
      </c>
      <c r="Q50" s="129">
        <v>334.3</v>
      </c>
      <c r="R50" s="115"/>
      <c r="S50" s="116"/>
    </row>
    <row r="51" spans="2:19" x14ac:dyDescent="0.25">
      <c r="B51" s="99"/>
      <c r="C51" s="95"/>
      <c r="D51" s="95"/>
      <c r="E51" s="95"/>
      <c r="F51" s="95"/>
      <c r="G51" s="95"/>
      <c r="H51" s="134"/>
      <c r="I51" s="134"/>
      <c r="J51" s="122"/>
      <c r="K51" s="122"/>
      <c r="L51" s="122"/>
      <c r="M51" s="122"/>
      <c r="N51" s="122"/>
      <c r="O51" s="122"/>
      <c r="P51" s="122"/>
      <c r="Q51" s="122"/>
      <c r="R51" s="103"/>
      <c r="S51" s="100"/>
    </row>
    <row r="52" spans="2:19" x14ac:dyDescent="0.25">
      <c r="B52" s="105" t="s">
        <v>89</v>
      </c>
      <c r="C52" s="142">
        <v>623.70000000000005</v>
      </c>
      <c r="D52" s="142">
        <v>654</v>
      </c>
      <c r="E52" s="142">
        <v>599.1</v>
      </c>
      <c r="F52" s="142">
        <v>578.20000000000005</v>
      </c>
      <c r="G52" s="142">
        <v>606.90000000000009</v>
      </c>
      <c r="H52" s="136">
        <v>626.20000000000005</v>
      </c>
      <c r="I52" s="136">
        <v>630.4</v>
      </c>
      <c r="J52" s="115">
        <v>612.90000000000009</v>
      </c>
      <c r="K52" s="115">
        <v>662</v>
      </c>
      <c r="L52" s="115">
        <v>652.30000000000007</v>
      </c>
      <c r="M52" s="115">
        <v>593.5</v>
      </c>
      <c r="N52" s="115">
        <v>576.4</v>
      </c>
      <c r="O52" s="115">
        <v>580.20000000000005</v>
      </c>
      <c r="P52" s="115">
        <v>580.19999999999993</v>
      </c>
      <c r="Q52" s="115">
        <v>522.29999999999995</v>
      </c>
      <c r="R52" s="106" t="s">
        <v>116</v>
      </c>
      <c r="S52" s="106" t="s">
        <v>204</v>
      </c>
    </row>
    <row r="53" spans="2:19" ht="15.75" thickBot="1" x14ac:dyDescent="0.3">
      <c r="B53" s="107" t="s">
        <v>90</v>
      </c>
      <c r="C53" s="143">
        <v>1154.9000000000001</v>
      </c>
      <c r="D53" s="143">
        <v>1159.0999999999999</v>
      </c>
      <c r="E53" s="143">
        <v>1181.5999999999999</v>
      </c>
      <c r="F53" s="143">
        <v>1140.5</v>
      </c>
      <c r="G53" s="143">
        <v>1204.2000000000003</v>
      </c>
      <c r="H53" s="108">
        <v>1221.1999999999998</v>
      </c>
      <c r="I53" s="108">
        <v>1224.2</v>
      </c>
      <c r="J53" s="108">
        <v>1142.3000000000002</v>
      </c>
      <c r="K53" s="108">
        <v>1222.5999999999999</v>
      </c>
      <c r="L53" s="108">
        <v>1217.5</v>
      </c>
      <c r="M53" s="108">
        <v>1144.7</v>
      </c>
      <c r="N53" s="108">
        <v>1093.0999999999999</v>
      </c>
      <c r="O53" s="108">
        <v>1048.0999999999999</v>
      </c>
      <c r="P53" s="108">
        <v>992.3</v>
      </c>
      <c r="Q53" s="108">
        <v>851.5</v>
      </c>
      <c r="R53" s="117" t="s">
        <v>102</v>
      </c>
      <c r="S53" s="117" t="s">
        <v>193</v>
      </c>
    </row>
    <row r="54" spans="2:19" ht="15.75" thickTop="1" x14ac:dyDescent="0.25"/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4DF2-6955-49EB-987A-F70BFDD95EB0}">
  <dimension ref="B1:P53"/>
  <sheetViews>
    <sheetView zoomScale="70" zoomScaleNormal="70" workbookViewId="0">
      <pane ySplit="1" topLeftCell="A22" activePane="bottomLeft" state="frozen"/>
      <selection pane="bottomLeft" activeCell="C5" sqref="C5:C52"/>
    </sheetView>
  </sheetViews>
  <sheetFormatPr defaultColWidth="11.42578125" defaultRowHeight="15" x14ac:dyDescent="0.25"/>
  <cols>
    <col min="1" max="1" width="6.85546875" style="10" customWidth="1"/>
    <col min="2" max="2" width="50.42578125" style="10" bestFit="1" customWidth="1"/>
    <col min="3" max="8" width="11.7109375" style="15" customWidth="1"/>
    <col min="9" max="16384" width="11.42578125" style="10"/>
  </cols>
  <sheetData>
    <row r="1" spans="2:8" x14ac:dyDescent="0.25">
      <c r="B1" s="11" t="s">
        <v>227</v>
      </c>
      <c r="C1" s="12">
        <v>2023</v>
      </c>
      <c r="D1" s="12">
        <v>2022</v>
      </c>
      <c r="E1" s="12">
        <v>2021</v>
      </c>
      <c r="F1" s="12">
        <v>2020</v>
      </c>
      <c r="G1" s="12">
        <v>2019</v>
      </c>
      <c r="H1" s="12">
        <v>2018</v>
      </c>
    </row>
    <row r="2" spans="2:8" x14ac:dyDescent="0.25">
      <c r="B2" s="13" t="s">
        <v>5</v>
      </c>
      <c r="C2" s="14"/>
      <c r="D2" s="14"/>
      <c r="E2" s="14"/>
    </row>
    <row r="3" spans="2:8" x14ac:dyDescent="0.25">
      <c r="B3" s="18" t="s">
        <v>224</v>
      </c>
      <c r="C3" s="36"/>
      <c r="D3" s="36"/>
      <c r="E3" s="36"/>
      <c r="F3" s="52"/>
      <c r="G3" s="52"/>
      <c r="H3" s="52"/>
    </row>
    <row r="4" spans="2:8" x14ac:dyDescent="0.25">
      <c r="B4" s="13" t="s">
        <v>57</v>
      </c>
      <c r="C4" s="60"/>
      <c r="D4" s="60"/>
      <c r="E4" s="60"/>
      <c r="F4" s="30"/>
    </row>
    <row r="5" spans="2:8" x14ac:dyDescent="0.25">
      <c r="B5" s="10" t="s">
        <v>58</v>
      </c>
      <c r="C5" s="30">
        <v>433.4</v>
      </c>
      <c r="D5" s="30">
        <v>438.4</v>
      </c>
      <c r="E5" s="30">
        <v>428.5</v>
      </c>
      <c r="F5" s="30">
        <v>273.89999999999998</v>
      </c>
      <c r="G5" s="20">
        <v>275.3</v>
      </c>
      <c r="H5" s="39">
        <v>282.7</v>
      </c>
    </row>
    <row r="6" spans="2:8" x14ac:dyDescent="0.25">
      <c r="B6" s="10" t="s">
        <v>59</v>
      </c>
      <c r="C6" s="30">
        <v>256.2</v>
      </c>
      <c r="D6" s="30">
        <v>270.39999999999998</v>
      </c>
      <c r="E6" s="30">
        <v>255.3</v>
      </c>
      <c r="F6" s="30">
        <v>148.69999999999999</v>
      </c>
      <c r="G6" s="20">
        <v>159.69999999999999</v>
      </c>
      <c r="H6" s="39">
        <v>151.80000000000001</v>
      </c>
    </row>
    <row r="7" spans="2:8" x14ac:dyDescent="0.25">
      <c r="B7" s="10" t="s">
        <v>60</v>
      </c>
      <c r="C7" s="30" t="s">
        <v>220</v>
      </c>
      <c r="D7" s="30" t="s">
        <v>220</v>
      </c>
      <c r="E7" s="30" t="s">
        <v>220</v>
      </c>
      <c r="F7" s="30">
        <v>3.6</v>
      </c>
      <c r="G7" s="20">
        <v>1.8</v>
      </c>
      <c r="H7" s="58">
        <v>1.9</v>
      </c>
    </row>
    <row r="8" spans="2:8" x14ac:dyDescent="0.25">
      <c r="B8" s="10" t="s">
        <v>61</v>
      </c>
      <c r="C8" s="30">
        <v>15</v>
      </c>
      <c r="D8" s="30">
        <v>19.100000000000001</v>
      </c>
      <c r="E8" s="30">
        <v>23.7</v>
      </c>
      <c r="F8" s="30">
        <v>28.4</v>
      </c>
      <c r="G8" s="20">
        <v>36.6</v>
      </c>
      <c r="H8" s="58">
        <v>37.4</v>
      </c>
    </row>
    <row r="9" spans="2:8" x14ac:dyDescent="0.25">
      <c r="B9" s="10" t="s">
        <v>62</v>
      </c>
      <c r="C9" s="30">
        <v>36.9</v>
      </c>
      <c r="D9" s="30">
        <v>49.7</v>
      </c>
      <c r="E9" s="30">
        <v>53.7</v>
      </c>
      <c r="F9" s="30">
        <v>61.3</v>
      </c>
      <c r="G9" s="20">
        <v>64.099999999999994</v>
      </c>
      <c r="H9" s="39" t="s">
        <v>44</v>
      </c>
    </row>
    <row r="10" spans="2:8" x14ac:dyDescent="0.25">
      <c r="B10" s="10" t="s">
        <v>63</v>
      </c>
      <c r="C10" s="46">
        <v>40.299999999999997</v>
      </c>
      <c r="D10" s="46">
        <v>40</v>
      </c>
      <c r="E10" s="30">
        <v>27.4</v>
      </c>
      <c r="F10" s="30">
        <v>28.4</v>
      </c>
      <c r="G10" s="20">
        <v>35.6</v>
      </c>
      <c r="H10" s="58">
        <v>15.8</v>
      </c>
    </row>
    <row r="11" spans="2:8" x14ac:dyDescent="0.25">
      <c r="B11" s="10" t="s">
        <v>64</v>
      </c>
      <c r="C11" s="30" t="s">
        <v>220</v>
      </c>
      <c r="D11" s="30">
        <v>6.8</v>
      </c>
      <c r="E11" s="30">
        <v>6.4</v>
      </c>
      <c r="F11" s="30">
        <v>6.9</v>
      </c>
      <c r="G11" s="20">
        <v>6.5</v>
      </c>
      <c r="H11" s="58">
        <v>6.8</v>
      </c>
    </row>
    <row r="12" spans="2:8" x14ac:dyDescent="0.25">
      <c r="B12" s="53" t="s">
        <v>65</v>
      </c>
      <c r="C12" s="61">
        <v>3.8</v>
      </c>
      <c r="D12" s="61">
        <v>3.5</v>
      </c>
      <c r="E12" s="61">
        <v>3.1</v>
      </c>
      <c r="F12" s="61">
        <v>2.2999999999999998</v>
      </c>
      <c r="G12" s="64">
        <v>2.2000000000000002</v>
      </c>
      <c r="H12" s="54">
        <v>3.2</v>
      </c>
    </row>
    <row r="13" spans="2:8" x14ac:dyDescent="0.25">
      <c r="B13" s="13"/>
      <c r="C13" s="60">
        <v>785.5999999999998</v>
      </c>
      <c r="D13" s="60">
        <v>827.9</v>
      </c>
      <c r="E13" s="60">
        <v>798.1</v>
      </c>
      <c r="F13" s="60">
        <v>553.49999999999989</v>
      </c>
      <c r="G13" s="14">
        <v>581.80000000000007</v>
      </c>
      <c r="H13" s="14">
        <v>499.59999999999997</v>
      </c>
    </row>
    <row r="14" spans="2:8" x14ac:dyDescent="0.25">
      <c r="B14" s="13" t="s">
        <v>67</v>
      </c>
      <c r="C14" s="30"/>
      <c r="D14" s="30"/>
      <c r="E14" s="30"/>
      <c r="F14" s="49"/>
      <c r="G14" s="16"/>
      <c r="H14" s="16"/>
    </row>
    <row r="15" spans="2:8" x14ac:dyDescent="0.25">
      <c r="B15" s="10" t="s">
        <v>68</v>
      </c>
      <c r="C15" s="30">
        <v>64.400000000000006</v>
      </c>
      <c r="D15" s="30">
        <v>66.5</v>
      </c>
      <c r="E15" s="30">
        <v>52.3</v>
      </c>
      <c r="F15" s="30">
        <v>46.9</v>
      </c>
      <c r="G15" s="20">
        <v>46.8</v>
      </c>
      <c r="H15" s="20">
        <v>38.9</v>
      </c>
    </row>
    <row r="16" spans="2:8" x14ac:dyDescent="0.25">
      <c r="B16" s="10" t="s">
        <v>264</v>
      </c>
      <c r="C16" s="30" t="s">
        <v>220</v>
      </c>
      <c r="D16" s="30">
        <v>1.1000000000000001</v>
      </c>
      <c r="E16" s="30">
        <v>0.1</v>
      </c>
      <c r="F16" s="45" t="s">
        <v>220</v>
      </c>
      <c r="G16" s="20" t="s">
        <v>220</v>
      </c>
      <c r="H16" s="20" t="s">
        <v>220</v>
      </c>
    </row>
    <row r="17" spans="2:16" x14ac:dyDescent="0.25">
      <c r="B17" s="10" t="s">
        <v>69</v>
      </c>
      <c r="C17" s="30">
        <v>68.8</v>
      </c>
      <c r="D17" s="30">
        <v>70.8</v>
      </c>
      <c r="E17" s="30">
        <v>96.4</v>
      </c>
      <c r="F17" s="30">
        <v>91.4</v>
      </c>
      <c r="G17" s="20">
        <v>41.5</v>
      </c>
      <c r="H17" s="20">
        <v>43</v>
      </c>
    </row>
    <row r="18" spans="2:16" x14ac:dyDescent="0.25">
      <c r="B18" s="10" t="s">
        <v>70</v>
      </c>
      <c r="C18" s="61">
        <v>240.3</v>
      </c>
      <c r="D18" s="61">
        <v>254.9</v>
      </c>
      <c r="E18" s="61">
        <v>270.60000000000002</v>
      </c>
      <c r="F18" s="61">
        <v>300.5</v>
      </c>
      <c r="G18" s="64">
        <v>137.80000000000001</v>
      </c>
      <c r="H18" s="64">
        <v>174.3</v>
      </c>
    </row>
    <row r="19" spans="2:16" x14ac:dyDescent="0.25">
      <c r="B19" s="22"/>
      <c r="C19" s="60">
        <v>373.5</v>
      </c>
      <c r="D19" s="60">
        <v>393.29999999999995</v>
      </c>
      <c r="E19" s="60">
        <v>419.40000000000003</v>
      </c>
      <c r="F19" s="60">
        <v>438.8</v>
      </c>
      <c r="G19" s="14">
        <v>226.10000000000002</v>
      </c>
      <c r="H19" s="14">
        <v>256.20000000000005</v>
      </c>
    </row>
    <row r="20" spans="2:16" ht="15.75" thickBot="1" x14ac:dyDescent="0.3">
      <c r="B20" s="55" t="s">
        <v>72</v>
      </c>
      <c r="C20" s="62">
        <v>1159.0999999999999</v>
      </c>
      <c r="D20" s="62">
        <v>1221.1999999999998</v>
      </c>
      <c r="E20" s="62">
        <v>1217.5</v>
      </c>
      <c r="F20" s="62">
        <v>992.3</v>
      </c>
      <c r="G20" s="56">
        <v>807.90000000000009</v>
      </c>
      <c r="H20" s="56">
        <v>755.8</v>
      </c>
    </row>
    <row r="21" spans="2:16" ht="15.75" thickTop="1" x14ac:dyDescent="0.25">
      <c r="B21" s="13"/>
      <c r="C21" s="30"/>
      <c r="D21" s="30"/>
      <c r="E21" s="30"/>
      <c r="F21" s="49"/>
      <c r="G21" s="16"/>
      <c r="H21" s="16"/>
      <c r="I21" s="65"/>
    </row>
    <row r="22" spans="2:16" x14ac:dyDescent="0.25">
      <c r="B22" s="13" t="s">
        <v>226</v>
      </c>
      <c r="C22" s="30"/>
      <c r="D22" s="30"/>
      <c r="E22" s="30"/>
      <c r="F22" s="45"/>
      <c r="G22" s="20"/>
      <c r="H22" s="20"/>
    </row>
    <row r="23" spans="2:16" x14ac:dyDescent="0.25">
      <c r="B23" s="13" t="s">
        <v>73</v>
      </c>
      <c r="C23" s="30"/>
      <c r="D23" s="30"/>
      <c r="E23" s="30"/>
      <c r="F23" s="45"/>
      <c r="G23" s="20"/>
      <c r="H23" s="20"/>
    </row>
    <row r="24" spans="2:16" x14ac:dyDescent="0.25">
      <c r="B24" s="10" t="s">
        <v>74</v>
      </c>
      <c r="C24" s="30">
        <v>0.1</v>
      </c>
      <c r="D24" s="30">
        <v>0.1</v>
      </c>
      <c r="E24" s="30">
        <v>0.1</v>
      </c>
      <c r="F24" s="30">
        <v>0.1</v>
      </c>
      <c r="G24" s="20">
        <v>0.1</v>
      </c>
      <c r="H24" s="20">
        <v>0.1</v>
      </c>
    </row>
    <row r="25" spans="2:16" x14ac:dyDescent="0.25">
      <c r="B25" s="10" t="s">
        <v>75</v>
      </c>
      <c r="C25" s="30">
        <v>81.5</v>
      </c>
      <c r="D25" s="30">
        <v>81.5</v>
      </c>
      <c r="E25" s="30">
        <v>81.5</v>
      </c>
      <c r="F25" s="30">
        <v>81.5</v>
      </c>
      <c r="G25" s="30">
        <v>81.5</v>
      </c>
      <c r="H25" s="30">
        <v>81.5</v>
      </c>
    </row>
    <row r="26" spans="2:16" x14ac:dyDescent="0.25">
      <c r="B26" s="10" t="s">
        <v>76</v>
      </c>
      <c r="C26" s="30">
        <v>15.9</v>
      </c>
      <c r="D26" s="30">
        <v>25.6</v>
      </c>
      <c r="E26" s="30">
        <v>5.7</v>
      </c>
      <c r="F26" s="30">
        <v>17.2</v>
      </c>
      <c r="G26" s="20">
        <v>7.9</v>
      </c>
      <c r="H26" s="20">
        <v>16.600000000000001</v>
      </c>
    </row>
    <row r="27" spans="2:16" x14ac:dyDescent="0.25">
      <c r="B27" s="10" t="s">
        <v>77</v>
      </c>
      <c r="C27" s="30">
        <v>-42.9</v>
      </c>
      <c r="D27" s="30">
        <v>-42.9</v>
      </c>
      <c r="E27" s="30">
        <v>-42.9</v>
      </c>
      <c r="F27" s="30">
        <v>-42.9</v>
      </c>
      <c r="G27" s="20">
        <v>-42.9</v>
      </c>
      <c r="H27" s="20">
        <v>-42.9</v>
      </c>
    </row>
    <row r="28" spans="2:16" x14ac:dyDescent="0.25">
      <c r="B28" s="10" t="s">
        <v>78</v>
      </c>
      <c r="C28" s="30">
        <v>444.7</v>
      </c>
      <c r="D28" s="30">
        <v>524.9</v>
      </c>
      <c r="E28" s="30">
        <v>514.9</v>
      </c>
      <c r="F28" s="30">
        <v>356.2</v>
      </c>
      <c r="G28" s="20">
        <v>187.4</v>
      </c>
      <c r="H28" s="20">
        <v>236.7</v>
      </c>
    </row>
    <row r="29" spans="2:16" x14ac:dyDescent="0.25">
      <c r="B29" s="22" t="s">
        <v>265</v>
      </c>
      <c r="C29" s="48">
        <v>499.3</v>
      </c>
      <c r="D29" s="48">
        <v>589.19999999999993</v>
      </c>
      <c r="E29" s="48">
        <v>559.29999999999995</v>
      </c>
      <c r="F29" s="48">
        <v>412.09999999999997</v>
      </c>
      <c r="G29" s="42">
        <v>234</v>
      </c>
      <c r="H29" s="42">
        <v>292</v>
      </c>
      <c r="I29" s="39"/>
      <c r="J29" s="39"/>
      <c r="K29" s="39"/>
      <c r="L29" s="39"/>
      <c r="M29" s="39"/>
      <c r="N29" s="39"/>
      <c r="O29" s="39"/>
      <c r="P29" s="39"/>
    </row>
    <row r="30" spans="2:16" x14ac:dyDescent="0.25">
      <c r="B30" s="10" t="s">
        <v>266</v>
      </c>
      <c r="C30" s="30">
        <v>5.8</v>
      </c>
      <c r="D30" s="30">
        <v>5.8</v>
      </c>
      <c r="E30" s="30">
        <v>5.9</v>
      </c>
      <c r="F30" s="45">
        <v>0</v>
      </c>
      <c r="G30" s="45">
        <v>0</v>
      </c>
      <c r="H30" s="45">
        <v>0</v>
      </c>
      <c r="I30" s="39"/>
      <c r="J30" s="39"/>
      <c r="K30" s="39"/>
      <c r="L30" s="39"/>
      <c r="M30" s="39"/>
      <c r="N30" s="39"/>
      <c r="O30" s="39"/>
      <c r="P30" s="39"/>
    </row>
    <row r="31" spans="2:16" x14ac:dyDescent="0.25">
      <c r="B31" s="22" t="s">
        <v>79</v>
      </c>
      <c r="C31" s="50">
        <v>505.1</v>
      </c>
      <c r="D31" s="50">
        <v>594.99999999999989</v>
      </c>
      <c r="E31" s="48">
        <v>565.19999999999993</v>
      </c>
      <c r="F31" s="48">
        <v>412.09999999999997</v>
      </c>
      <c r="G31" s="42">
        <v>234</v>
      </c>
      <c r="H31" s="42">
        <v>292</v>
      </c>
    </row>
    <row r="32" spans="2:16" x14ac:dyDescent="0.25">
      <c r="B32" s="13"/>
      <c r="C32" s="30"/>
      <c r="D32" s="30"/>
      <c r="E32" s="30"/>
      <c r="F32" s="49"/>
      <c r="G32" s="16"/>
      <c r="H32" s="16"/>
    </row>
    <row r="33" spans="2:8" x14ac:dyDescent="0.25">
      <c r="B33" s="13" t="s">
        <v>80</v>
      </c>
      <c r="C33" s="30"/>
      <c r="D33" s="30"/>
      <c r="E33" s="30"/>
      <c r="F33" s="49"/>
      <c r="G33" s="16"/>
      <c r="H33" s="16"/>
    </row>
    <row r="34" spans="2:8" x14ac:dyDescent="0.25">
      <c r="B34" s="10" t="s">
        <v>81</v>
      </c>
      <c r="C34" s="30">
        <v>141.80000000000001</v>
      </c>
      <c r="D34" s="30">
        <v>135.5</v>
      </c>
      <c r="E34" s="30">
        <v>111.6</v>
      </c>
      <c r="F34" s="30">
        <v>118.3</v>
      </c>
      <c r="G34" s="20">
        <v>225.4</v>
      </c>
      <c r="H34" s="20">
        <v>149.30000000000001</v>
      </c>
    </row>
    <row r="35" spans="2:8" x14ac:dyDescent="0.25">
      <c r="B35" s="10" t="s">
        <v>82</v>
      </c>
      <c r="C35" s="30">
        <v>25.9</v>
      </c>
      <c r="D35" s="30">
        <v>37.799999999999997</v>
      </c>
      <c r="E35" s="30">
        <v>43.5</v>
      </c>
      <c r="F35" s="30">
        <v>50.2</v>
      </c>
      <c r="G35" s="20">
        <v>53.3</v>
      </c>
      <c r="H35" s="20" t="s">
        <v>44</v>
      </c>
    </row>
    <row r="36" spans="2:8" x14ac:dyDescent="0.25">
      <c r="B36" s="10" t="s">
        <v>286</v>
      </c>
      <c r="C36" s="30">
        <v>1.9</v>
      </c>
      <c r="D36" s="30">
        <v>1.9</v>
      </c>
      <c r="E36" s="30">
        <v>2.2999999999999998</v>
      </c>
      <c r="F36" s="46">
        <v>0.6</v>
      </c>
      <c r="G36" s="20" t="s">
        <v>220</v>
      </c>
      <c r="H36" s="20" t="s">
        <v>220</v>
      </c>
    </row>
    <row r="37" spans="2:8" x14ac:dyDescent="0.25">
      <c r="B37" s="10" t="s">
        <v>267</v>
      </c>
      <c r="C37" s="30" t="s">
        <v>220</v>
      </c>
      <c r="D37" s="30" t="s">
        <v>220</v>
      </c>
      <c r="E37" s="30">
        <v>38.299999999999997</v>
      </c>
      <c r="F37" s="45" t="s">
        <v>220</v>
      </c>
      <c r="G37" s="20" t="s">
        <v>220</v>
      </c>
      <c r="H37" s="20" t="s">
        <v>220</v>
      </c>
    </row>
    <row r="38" spans="2:8" x14ac:dyDescent="0.25">
      <c r="B38" s="10" t="s">
        <v>83</v>
      </c>
      <c r="C38" s="61">
        <v>22.5</v>
      </c>
      <c r="D38" s="61">
        <v>22.5</v>
      </c>
      <c r="E38" s="61">
        <v>22.4</v>
      </c>
      <c r="F38" s="61">
        <v>5.3</v>
      </c>
      <c r="G38" s="64">
        <v>18</v>
      </c>
      <c r="H38" s="64">
        <v>4.3</v>
      </c>
    </row>
    <row r="39" spans="2:8" s="13" customFormat="1" x14ac:dyDescent="0.25">
      <c r="B39" s="57"/>
      <c r="C39" s="60">
        <v>192.10000000000002</v>
      </c>
      <c r="D39" s="60">
        <v>197.70000000000002</v>
      </c>
      <c r="E39" s="60">
        <v>218.1</v>
      </c>
      <c r="F39" s="60">
        <v>174.4</v>
      </c>
      <c r="G39" s="16">
        <v>296.7</v>
      </c>
      <c r="H39" s="16">
        <v>153.60000000000002</v>
      </c>
    </row>
    <row r="40" spans="2:8" x14ac:dyDescent="0.25">
      <c r="B40" s="13" t="s">
        <v>84</v>
      </c>
      <c r="C40" s="30"/>
      <c r="D40" s="30"/>
      <c r="E40" s="30"/>
      <c r="F40" s="45"/>
      <c r="G40" s="20"/>
      <c r="H40" s="20"/>
    </row>
    <row r="41" spans="2:8" x14ac:dyDescent="0.25">
      <c r="B41" s="10" t="s">
        <v>82</v>
      </c>
      <c r="C41" s="30">
        <v>15.3</v>
      </c>
      <c r="D41" s="30">
        <v>13.6</v>
      </c>
      <c r="E41" s="30">
        <v>11.9</v>
      </c>
      <c r="F41" s="30">
        <v>12.1</v>
      </c>
      <c r="G41" s="20">
        <v>11.7</v>
      </c>
      <c r="H41" s="20" t="s">
        <v>44</v>
      </c>
    </row>
    <row r="42" spans="2:8" x14ac:dyDescent="0.25">
      <c r="B42" s="10" t="s">
        <v>85</v>
      </c>
      <c r="C42" s="30">
        <v>217.7</v>
      </c>
      <c r="D42" s="30">
        <v>199.6</v>
      </c>
      <c r="E42" s="30">
        <v>162.19999999999999</v>
      </c>
      <c r="F42" s="30">
        <v>166.3</v>
      </c>
      <c r="G42" s="20">
        <v>138.4</v>
      </c>
      <c r="H42" s="20">
        <v>131</v>
      </c>
    </row>
    <row r="43" spans="2:8" x14ac:dyDescent="0.25">
      <c r="B43" s="10" t="s">
        <v>286</v>
      </c>
      <c r="C43" s="30">
        <v>34</v>
      </c>
      <c r="D43" s="30">
        <v>19.899999999999999</v>
      </c>
      <c r="E43" s="30">
        <v>11.1</v>
      </c>
      <c r="F43" s="46">
        <v>17</v>
      </c>
      <c r="G43" s="20" t="s">
        <v>220</v>
      </c>
      <c r="H43" s="20" t="s">
        <v>220</v>
      </c>
    </row>
    <row r="44" spans="2:8" x14ac:dyDescent="0.25">
      <c r="B44" s="10" t="s">
        <v>86</v>
      </c>
      <c r="C44" s="46">
        <v>71.099999999999994</v>
      </c>
      <c r="D44" s="46">
        <v>80.2</v>
      </c>
      <c r="E44" s="46">
        <v>72</v>
      </c>
      <c r="F44" s="30">
        <v>77.5</v>
      </c>
      <c r="G44" s="20">
        <v>67.400000000000006</v>
      </c>
      <c r="H44" s="20">
        <v>62.3</v>
      </c>
    </row>
    <row r="45" spans="2:8" x14ac:dyDescent="0.25">
      <c r="B45" s="10" t="s">
        <v>87</v>
      </c>
      <c r="C45" s="30">
        <v>5.3</v>
      </c>
      <c r="D45" s="30">
        <v>5.9</v>
      </c>
      <c r="E45" s="30">
        <v>4.8</v>
      </c>
      <c r="F45" s="30">
        <v>5.4</v>
      </c>
      <c r="G45" s="20">
        <v>5.9</v>
      </c>
      <c r="H45" s="20">
        <v>5.4</v>
      </c>
    </row>
    <row r="46" spans="2:8" x14ac:dyDescent="0.25">
      <c r="B46" s="10" t="s">
        <v>267</v>
      </c>
      <c r="C46" s="30">
        <v>25.7</v>
      </c>
      <c r="D46" s="30">
        <v>2.2000000000000002</v>
      </c>
      <c r="E46" s="30">
        <v>41.1</v>
      </c>
      <c r="F46" s="45" t="s">
        <v>220</v>
      </c>
      <c r="G46" s="20" t="s">
        <v>220</v>
      </c>
      <c r="H46" s="20" t="s">
        <v>220</v>
      </c>
    </row>
    <row r="47" spans="2:8" x14ac:dyDescent="0.25">
      <c r="B47" s="10" t="s">
        <v>88</v>
      </c>
      <c r="C47" s="30">
        <v>92.8</v>
      </c>
      <c r="D47" s="30">
        <v>107.1</v>
      </c>
      <c r="E47" s="30">
        <v>131.1</v>
      </c>
      <c r="F47" s="30">
        <v>127.5</v>
      </c>
      <c r="G47" s="20">
        <v>53.8</v>
      </c>
      <c r="H47" s="20">
        <v>66.5</v>
      </c>
    </row>
    <row r="48" spans="2:8" x14ac:dyDescent="0.25">
      <c r="B48" s="10" t="s">
        <v>81</v>
      </c>
      <c r="C48" s="66" t="s">
        <v>220</v>
      </c>
      <c r="D48" s="66" t="s">
        <v>220</v>
      </c>
      <c r="E48" s="66" t="s">
        <v>220</v>
      </c>
      <c r="F48" s="67" t="s">
        <v>220</v>
      </c>
      <c r="G48" s="20" t="s">
        <v>44</v>
      </c>
      <c r="H48" s="20">
        <v>45</v>
      </c>
    </row>
    <row r="49" spans="2:8" x14ac:dyDescent="0.25">
      <c r="B49" s="59"/>
      <c r="C49" s="63">
        <v>461.90000000000003</v>
      </c>
      <c r="D49" s="63">
        <v>428.5</v>
      </c>
      <c r="E49" s="63">
        <v>434.20000000000005</v>
      </c>
      <c r="F49" s="50">
        <v>405.79999999999995</v>
      </c>
      <c r="G49" s="23">
        <v>277.2</v>
      </c>
      <c r="H49" s="23">
        <v>310.20000000000005</v>
      </c>
    </row>
    <row r="50" spans="2:8" x14ac:dyDescent="0.25">
      <c r="C50" s="50"/>
      <c r="D50" s="50"/>
      <c r="E50" s="50"/>
      <c r="F50" s="49"/>
      <c r="G50" s="16"/>
      <c r="H50" s="16"/>
    </row>
    <row r="51" spans="2:8" x14ac:dyDescent="0.25">
      <c r="B51" s="22" t="s">
        <v>89</v>
      </c>
      <c r="C51" s="47">
        <v>654</v>
      </c>
      <c r="D51" s="47">
        <v>626.20000000000005</v>
      </c>
      <c r="E51" s="47">
        <v>652.30000000000007</v>
      </c>
      <c r="F51" s="47">
        <v>580.19999999999993</v>
      </c>
      <c r="G51" s="23">
        <v>573.9</v>
      </c>
      <c r="H51" s="23">
        <v>463.80000000000007</v>
      </c>
    </row>
    <row r="52" spans="2:8" ht="15.75" thickBot="1" x14ac:dyDescent="0.3">
      <c r="B52" s="55" t="s">
        <v>90</v>
      </c>
      <c r="C52" s="62">
        <v>1159.0999999999999</v>
      </c>
      <c r="D52" s="62">
        <v>1221.1999999999998</v>
      </c>
      <c r="E52" s="62">
        <v>1217.5</v>
      </c>
      <c r="F52" s="62">
        <v>992.3</v>
      </c>
      <c r="G52" s="56">
        <v>807.9</v>
      </c>
      <c r="H52" s="56">
        <v>755.80000000000007</v>
      </c>
    </row>
    <row r="53" spans="2:8" ht="15.75" thickTop="1" x14ac:dyDescent="0.25">
      <c r="C53" s="20"/>
      <c r="D53" s="20"/>
      <c r="E53" s="20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815C3-D824-4281-8F81-663262E89E67}">
  <dimension ref="B1:T54"/>
  <sheetViews>
    <sheetView topLeftCell="B1" zoomScale="70" zoomScaleNormal="70" workbookViewId="0">
      <pane ySplit="1" topLeftCell="A2" activePane="bottomLeft" state="frozen"/>
      <selection pane="bottomLeft" activeCell="D60" sqref="D60"/>
    </sheetView>
  </sheetViews>
  <sheetFormatPr defaultColWidth="11.42578125" defaultRowHeight="15" x14ac:dyDescent="0.25"/>
  <cols>
    <col min="1" max="1" width="6.85546875" style="10" customWidth="1"/>
    <col min="2" max="2" width="69.5703125" style="10" bestFit="1" customWidth="1"/>
    <col min="3" max="7" width="12.7109375" style="15" customWidth="1"/>
    <col min="8" max="9" width="12.7109375" style="20" customWidth="1"/>
    <col min="10" max="11" width="12.42578125" style="10" customWidth="1"/>
    <col min="12" max="19" width="11.7109375" style="15" customWidth="1"/>
    <col min="20" max="16384" width="11.42578125" style="10"/>
  </cols>
  <sheetData>
    <row r="1" spans="2:20" x14ac:dyDescent="0.25">
      <c r="B1" s="11" t="s">
        <v>228</v>
      </c>
      <c r="C1" s="12" t="s">
        <v>383</v>
      </c>
      <c r="D1" s="12" t="s">
        <v>382</v>
      </c>
      <c r="E1" s="12" t="s">
        <v>381</v>
      </c>
      <c r="F1" s="12" t="s">
        <v>375</v>
      </c>
      <c r="G1" s="12" t="s">
        <v>373</v>
      </c>
      <c r="H1" s="137" t="s">
        <v>369</v>
      </c>
      <c r="I1" s="137" t="s">
        <v>367</v>
      </c>
      <c r="J1" s="12" t="s">
        <v>296</v>
      </c>
      <c r="K1" s="12" t="s">
        <v>294</v>
      </c>
      <c r="L1" s="12" t="s">
        <v>258</v>
      </c>
      <c r="M1" s="12" t="s">
        <v>256</v>
      </c>
      <c r="N1" s="12" t="s">
        <v>247</v>
      </c>
      <c r="O1" s="12" t="s">
        <v>243</v>
      </c>
      <c r="P1" s="12" t="s">
        <v>241</v>
      </c>
      <c r="Q1" s="12" t="s">
        <v>240</v>
      </c>
      <c r="R1" s="12" t="s">
        <v>1</v>
      </c>
      <c r="S1" s="12" t="s">
        <v>4</v>
      </c>
      <c r="T1" s="13"/>
    </row>
    <row r="2" spans="2:20" x14ac:dyDescent="0.25">
      <c r="B2" s="13" t="s">
        <v>5</v>
      </c>
      <c r="C2" s="14"/>
      <c r="D2" s="14"/>
      <c r="E2" s="14"/>
      <c r="F2" s="14"/>
      <c r="G2" s="14"/>
      <c r="H2" s="16"/>
      <c r="I2" s="16"/>
      <c r="J2" s="14"/>
      <c r="K2" s="14"/>
      <c r="L2" s="14"/>
      <c r="M2" s="14"/>
      <c r="N2" s="14"/>
      <c r="O2" s="14"/>
      <c r="P2" s="14"/>
      <c r="Q2" s="14"/>
      <c r="R2" s="14"/>
      <c r="S2" s="14"/>
      <c r="T2" s="13"/>
    </row>
    <row r="3" spans="2:20" x14ac:dyDescent="0.25">
      <c r="B3" s="18" t="s">
        <v>229</v>
      </c>
      <c r="C3" s="36"/>
      <c r="D3" s="36"/>
      <c r="E3" s="36"/>
      <c r="F3" s="36"/>
      <c r="G3" s="36"/>
      <c r="H3" s="138"/>
      <c r="I3" s="138"/>
      <c r="J3" s="36"/>
      <c r="K3" s="36"/>
      <c r="L3" s="36"/>
      <c r="M3" s="36"/>
      <c r="N3" s="36"/>
      <c r="O3" s="36"/>
      <c r="P3" s="36"/>
      <c r="Q3" s="36"/>
      <c r="R3" s="36"/>
      <c r="S3" s="36"/>
      <c r="T3" s="13"/>
    </row>
    <row r="4" spans="2:20" x14ac:dyDescent="0.25">
      <c r="B4" s="13" t="s">
        <v>21</v>
      </c>
      <c r="C4" s="14">
        <v>41.79999999999999</v>
      </c>
      <c r="D4" s="14">
        <v>-17.200000000000003</v>
      </c>
      <c r="E4" s="14">
        <v>17.599999999999952</v>
      </c>
      <c r="F4" s="14">
        <v>35.600000000000016</v>
      </c>
      <c r="G4" s="14">
        <v>32.099999999999973</v>
      </c>
      <c r="H4" s="16">
        <v>53.1</v>
      </c>
      <c r="I4" s="16">
        <v>61.900000000000006</v>
      </c>
      <c r="J4" s="63">
        <v>7.9999999999999885</v>
      </c>
      <c r="K4" s="60">
        <v>8.2999999999999972</v>
      </c>
      <c r="L4" s="60">
        <v>80.399999999999991</v>
      </c>
      <c r="M4" s="60">
        <v>72.399999999999963</v>
      </c>
      <c r="N4" s="60">
        <v>103.1</v>
      </c>
      <c r="O4" s="60" t="s">
        <v>354</v>
      </c>
      <c r="P4" s="60" t="s">
        <v>355</v>
      </c>
      <c r="Q4" s="14">
        <v>61.4</v>
      </c>
      <c r="R4" s="41" t="s">
        <v>47</v>
      </c>
      <c r="S4" s="41" t="s">
        <v>180</v>
      </c>
    </row>
    <row r="5" spans="2:20" x14ac:dyDescent="0.25">
      <c r="B5" s="10" t="s">
        <v>118</v>
      </c>
      <c r="J5" s="30"/>
      <c r="K5" s="30"/>
      <c r="L5" s="30"/>
      <c r="M5" s="45"/>
      <c r="N5" s="45"/>
      <c r="O5" s="45"/>
      <c r="P5" s="30"/>
      <c r="Q5" s="39"/>
      <c r="R5" s="39"/>
      <c r="S5" s="39"/>
    </row>
    <row r="6" spans="2:20" x14ac:dyDescent="0.25">
      <c r="B6" s="10" t="s">
        <v>13</v>
      </c>
      <c r="C6" s="58">
        <v>2.6</v>
      </c>
      <c r="D6" s="58">
        <v>2.6</v>
      </c>
      <c r="E6" s="58">
        <v>2.6</v>
      </c>
      <c r="F6" s="58">
        <v>2.9</v>
      </c>
      <c r="G6" s="58">
        <v>3</v>
      </c>
      <c r="H6" s="20">
        <v>3.2</v>
      </c>
      <c r="I6" s="20">
        <v>3.6</v>
      </c>
      <c r="J6" s="30">
        <v>3.6</v>
      </c>
      <c r="K6" s="30">
        <v>3.6</v>
      </c>
      <c r="L6" s="30">
        <v>3.8</v>
      </c>
      <c r="M6" s="30">
        <v>3.8</v>
      </c>
      <c r="N6" s="30">
        <v>3.6</v>
      </c>
      <c r="O6" s="30">
        <v>3.6</v>
      </c>
      <c r="P6" s="30">
        <v>3.8</v>
      </c>
      <c r="Q6" s="15">
        <v>3.8</v>
      </c>
      <c r="R6" s="39" t="s">
        <v>142</v>
      </c>
      <c r="S6" s="39" t="s">
        <v>207</v>
      </c>
    </row>
    <row r="7" spans="2:20" x14ac:dyDescent="0.25">
      <c r="B7" s="10" t="s">
        <v>14</v>
      </c>
      <c r="C7" s="15">
        <v>2.7</v>
      </c>
      <c r="D7" s="15">
        <v>3.5</v>
      </c>
      <c r="E7" s="15">
        <v>3.4</v>
      </c>
      <c r="F7" s="15">
        <v>3.4</v>
      </c>
      <c r="G7" s="15">
        <v>3.5</v>
      </c>
      <c r="H7" s="20">
        <v>3.2</v>
      </c>
      <c r="I7" s="20">
        <v>3</v>
      </c>
      <c r="J7" s="46">
        <v>3</v>
      </c>
      <c r="K7" s="46">
        <v>2.9</v>
      </c>
      <c r="L7" s="46">
        <v>3</v>
      </c>
      <c r="M7" s="30">
        <v>2.7</v>
      </c>
      <c r="N7" s="30">
        <v>2.7</v>
      </c>
      <c r="O7" s="30">
        <v>2.7</v>
      </c>
      <c r="P7" s="46">
        <v>2.9</v>
      </c>
      <c r="Q7" s="15">
        <v>2.9</v>
      </c>
      <c r="R7" s="39" t="s">
        <v>143</v>
      </c>
      <c r="S7" s="39" t="s">
        <v>162</v>
      </c>
    </row>
    <row r="8" spans="2:20" x14ac:dyDescent="0.25">
      <c r="B8" s="10" t="s">
        <v>119</v>
      </c>
      <c r="C8" s="15">
        <v>10.8</v>
      </c>
      <c r="D8" s="15">
        <v>10.3</v>
      </c>
      <c r="E8" s="15">
        <v>10.3</v>
      </c>
      <c r="F8" s="15">
        <v>9.5</v>
      </c>
      <c r="G8" s="15">
        <v>8.6</v>
      </c>
      <c r="H8" s="20">
        <v>8.1</v>
      </c>
      <c r="I8" s="20">
        <v>7.8</v>
      </c>
      <c r="J8" s="80">
        <v>7</v>
      </c>
      <c r="K8" s="30">
        <v>7.2</v>
      </c>
      <c r="L8" s="30">
        <v>7.7</v>
      </c>
      <c r="M8" s="30">
        <v>5.2</v>
      </c>
      <c r="N8" s="30">
        <v>5.1000000000000005</v>
      </c>
      <c r="O8" s="30">
        <v>5</v>
      </c>
      <c r="P8" s="30">
        <v>5.6</v>
      </c>
      <c r="Q8" s="15">
        <v>6.1</v>
      </c>
      <c r="R8" s="39" t="s">
        <v>144</v>
      </c>
      <c r="S8" s="39" t="s">
        <v>208</v>
      </c>
    </row>
    <row r="9" spans="2:20" x14ac:dyDescent="0.25">
      <c r="B9" s="10" t="s">
        <v>268</v>
      </c>
      <c r="C9" s="15">
        <v>0.4</v>
      </c>
      <c r="D9" s="15">
        <v>20.8</v>
      </c>
      <c r="E9" s="15" t="s">
        <v>220</v>
      </c>
      <c r="F9" s="15" t="s">
        <v>220</v>
      </c>
      <c r="G9" s="15" t="s">
        <v>220</v>
      </c>
      <c r="H9" s="20" t="s">
        <v>220</v>
      </c>
      <c r="I9" s="20" t="s">
        <v>220</v>
      </c>
      <c r="J9" s="30" t="s">
        <v>220</v>
      </c>
      <c r="K9" s="30" t="s">
        <v>220</v>
      </c>
      <c r="L9" s="30" t="s">
        <v>220</v>
      </c>
      <c r="M9" s="45" t="s">
        <v>220</v>
      </c>
      <c r="N9" s="45" t="s">
        <v>220</v>
      </c>
      <c r="O9" s="45" t="s">
        <v>220</v>
      </c>
      <c r="P9" s="30">
        <v>3.9</v>
      </c>
      <c r="Q9" s="39" t="s">
        <v>220</v>
      </c>
      <c r="R9" s="39" t="s">
        <v>220</v>
      </c>
      <c r="S9" s="39" t="s">
        <v>220</v>
      </c>
    </row>
    <row r="10" spans="2:20" x14ac:dyDescent="0.25">
      <c r="B10" s="10" t="s">
        <v>120</v>
      </c>
      <c r="C10" s="15" t="s">
        <v>220</v>
      </c>
      <c r="D10" s="15">
        <v>0.9</v>
      </c>
      <c r="E10" s="15">
        <v>0.2</v>
      </c>
      <c r="F10" s="15" t="s">
        <v>220</v>
      </c>
      <c r="G10" s="15" t="s">
        <v>220</v>
      </c>
      <c r="H10" s="20">
        <v>0.3</v>
      </c>
      <c r="I10" s="20">
        <v>0.1</v>
      </c>
      <c r="J10" s="30">
        <v>0.5</v>
      </c>
      <c r="K10" s="30" t="s">
        <v>220</v>
      </c>
      <c r="L10" s="30">
        <v>0.2</v>
      </c>
      <c r="M10" s="45" t="s">
        <v>220</v>
      </c>
      <c r="N10" s="45" t="s">
        <v>220</v>
      </c>
      <c r="O10" s="45" t="s">
        <v>220</v>
      </c>
      <c r="P10" s="30" t="s">
        <v>220</v>
      </c>
      <c r="Q10" s="39" t="s">
        <v>220</v>
      </c>
      <c r="R10" s="39" t="s">
        <v>145</v>
      </c>
      <c r="S10" s="39" t="s">
        <v>164</v>
      </c>
    </row>
    <row r="11" spans="2:20" x14ac:dyDescent="0.25">
      <c r="B11" s="10" t="s">
        <v>269</v>
      </c>
      <c r="C11" s="15" t="s">
        <v>220</v>
      </c>
      <c r="D11" s="15" t="s">
        <v>220</v>
      </c>
      <c r="E11" s="15" t="s">
        <v>220</v>
      </c>
      <c r="F11" s="15" t="s">
        <v>220</v>
      </c>
      <c r="G11" s="15" t="s">
        <v>220</v>
      </c>
      <c r="H11" s="20" t="s">
        <v>220</v>
      </c>
      <c r="I11" s="20" t="s">
        <v>220</v>
      </c>
      <c r="J11" s="30" t="s">
        <v>220</v>
      </c>
      <c r="K11" s="30">
        <v>0</v>
      </c>
      <c r="L11" s="30">
        <v>-70.3</v>
      </c>
      <c r="M11" s="45" t="s">
        <v>220</v>
      </c>
      <c r="N11" s="45" t="s">
        <v>220</v>
      </c>
      <c r="O11" s="45" t="s">
        <v>220</v>
      </c>
      <c r="P11" s="30" t="s">
        <v>220</v>
      </c>
      <c r="Q11" s="45" t="s">
        <v>220</v>
      </c>
      <c r="R11" s="39" t="s">
        <v>220</v>
      </c>
      <c r="S11" s="39" t="s">
        <v>220</v>
      </c>
    </row>
    <row r="12" spans="2:20" x14ac:dyDescent="0.25">
      <c r="B12" s="10" t="s">
        <v>121</v>
      </c>
      <c r="C12" s="15">
        <v>-1.1000000000000001</v>
      </c>
      <c r="D12" s="15">
        <v>0.1</v>
      </c>
      <c r="E12" s="15">
        <v>-0.1</v>
      </c>
      <c r="F12" s="15" t="s">
        <v>220</v>
      </c>
      <c r="G12" s="15">
        <v>0.1</v>
      </c>
      <c r="H12" s="20">
        <v>0.1</v>
      </c>
      <c r="I12" s="20" t="s">
        <v>220</v>
      </c>
      <c r="J12" s="30" t="s">
        <v>220</v>
      </c>
      <c r="K12" s="30">
        <v>2.2000000000000002</v>
      </c>
      <c r="L12" s="30" t="s">
        <v>220</v>
      </c>
      <c r="M12" s="45" t="s">
        <v>220</v>
      </c>
      <c r="N12" s="45" t="s">
        <v>220</v>
      </c>
      <c r="O12" s="45" t="s">
        <v>220</v>
      </c>
      <c r="P12" s="30" t="s">
        <v>220</v>
      </c>
      <c r="Q12" s="30">
        <v>0</v>
      </c>
      <c r="R12" s="39" t="s">
        <v>145</v>
      </c>
      <c r="S12" s="39" t="s">
        <v>44</v>
      </c>
    </row>
    <row r="13" spans="2:20" x14ac:dyDescent="0.25">
      <c r="B13" s="10" t="s">
        <v>302</v>
      </c>
      <c r="C13" s="15" t="s">
        <v>220</v>
      </c>
      <c r="D13" s="15">
        <v>0.7</v>
      </c>
      <c r="E13" s="15">
        <v>-2.7</v>
      </c>
      <c r="F13" s="15">
        <v>2.5</v>
      </c>
      <c r="G13" s="15">
        <v>1.3</v>
      </c>
      <c r="H13" s="20">
        <v>-40.200000000000003</v>
      </c>
      <c r="I13" s="20">
        <v>-40.200000000000003</v>
      </c>
      <c r="J13" s="30">
        <v>0.2</v>
      </c>
      <c r="K13" s="30" t="s">
        <v>220</v>
      </c>
      <c r="L13" s="30" t="s">
        <v>220</v>
      </c>
      <c r="M13" s="45" t="s">
        <v>220</v>
      </c>
      <c r="N13" s="45" t="s">
        <v>220</v>
      </c>
      <c r="O13" s="45" t="s">
        <v>220</v>
      </c>
      <c r="P13" s="30" t="s">
        <v>220</v>
      </c>
      <c r="Q13" s="45" t="s">
        <v>220</v>
      </c>
      <c r="R13" s="39" t="s">
        <v>220</v>
      </c>
      <c r="S13" s="39" t="s">
        <v>220</v>
      </c>
    </row>
    <row r="14" spans="2:20" x14ac:dyDescent="0.25">
      <c r="B14" s="10" t="s">
        <v>248</v>
      </c>
      <c r="C14" s="15" t="s">
        <v>220</v>
      </c>
      <c r="D14" s="15" t="s">
        <v>220</v>
      </c>
      <c r="E14" s="15" t="s">
        <v>220</v>
      </c>
      <c r="F14" s="15" t="s">
        <v>220</v>
      </c>
      <c r="G14" s="15" t="s">
        <v>220</v>
      </c>
      <c r="H14" s="20" t="s">
        <v>220</v>
      </c>
      <c r="I14" s="20" t="s">
        <v>220</v>
      </c>
      <c r="J14" s="30" t="s">
        <v>220</v>
      </c>
      <c r="K14" s="30" t="s">
        <v>220</v>
      </c>
      <c r="L14" s="30">
        <v>0.5</v>
      </c>
      <c r="M14" s="45" t="s">
        <v>220</v>
      </c>
      <c r="N14" s="30">
        <v>0.1</v>
      </c>
      <c r="O14" s="45" t="s">
        <v>220</v>
      </c>
      <c r="P14" s="30" t="s">
        <v>220</v>
      </c>
      <c r="Q14" s="45" t="s">
        <v>220</v>
      </c>
      <c r="R14" s="39" t="s">
        <v>44</v>
      </c>
      <c r="S14" s="39" t="s">
        <v>44</v>
      </c>
    </row>
    <row r="15" spans="2:20" x14ac:dyDescent="0.25">
      <c r="B15" s="10" t="s">
        <v>122</v>
      </c>
      <c r="C15" s="15">
        <v>0.6</v>
      </c>
      <c r="D15" s="15">
        <v>1.9</v>
      </c>
      <c r="E15" s="15">
        <v>2.6</v>
      </c>
      <c r="F15" s="15">
        <v>2.2999999999999998</v>
      </c>
      <c r="G15" s="15">
        <v>1.9</v>
      </c>
      <c r="H15" s="20">
        <v>1.9</v>
      </c>
      <c r="I15" s="20">
        <v>1.8</v>
      </c>
      <c r="J15" s="80">
        <v>1</v>
      </c>
      <c r="K15" s="30">
        <v>0.9</v>
      </c>
      <c r="L15" s="30">
        <v>1.9</v>
      </c>
      <c r="M15" s="30">
        <v>0.7</v>
      </c>
      <c r="N15" s="30">
        <v>0.5</v>
      </c>
      <c r="O15" s="30">
        <v>-0.1</v>
      </c>
      <c r="P15" s="30">
        <v>0.2</v>
      </c>
      <c r="Q15" s="30">
        <v>0.6</v>
      </c>
      <c r="R15" s="39" t="s">
        <v>51</v>
      </c>
      <c r="S15" s="39" t="s">
        <v>51</v>
      </c>
    </row>
    <row r="16" spans="2:20" x14ac:dyDescent="0.25">
      <c r="B16" s="10" t="s">
        <v>123</v>
      </c>
      <c r="C16" s="15" t="s">
        <v>220</v>
      </c>
      <c r="D16" s="15" t="s">
        <v>220</v>
      </c>
      <c r="E16" s="15" t="s">
        <v>220</v>
      </c>
      <c r="F16" s="15" t="s">
        <v>220</v>
      </c>
      <c r="G16" s="15" t="s">
        <v>220</v>
      </c>
      <c r="H16" s="20" t="s">
        <v>220</v>
      </c>
      <c r="I16" s="20" t="s">
        <v>220</v>
      </c>
      <c r="J16" s="30">
        <v>1.1000000000000001</v>
      </c>
      <c r="K16" s="30">
        <v>0.7</v>
      </c>
      <c r="L16" s="30">
        <v>-0.3</v>
      </c>
      <c r="M16" s="30">
        <v>0.8</v>
      </c>
      <c r="N16" s="30">
        <v>0.6</v>
      </c>
      <c r="O16" s="30">
        <v>0.2</v>
      </c>
      <c r="P16" s="30">
        <v>0.4</v>
      </c>
      <c r="Q16" s="30">
        <v>0.4</v>
      </c>
      <c r="R16" s="39" t="s">
        <v>146</v>
      </c>
      <c r="S16" s="39" t="s">
        <v>146</v>
      </c>
    </row>
    <row r="17" spans="2:19" s="13" customFormat="1" x14ac:dyDescent="0.25">
      <c r="B17" s="18" t="s">
        <v>124</v>
      </c>
      <c r="C17" s="36">
        <v>57.79999999999999</v>
      </c>
      <c r="D17" s="36">
        <v>23.599999999999998</v>
      </c>
      <c r="E17" s="36">
        <v>33.899999999999949</v>
      </c>
      <c r="F17" s="36">
        <v>56.20000000000001</v>
      </c>
      <c r="G17" s="36">
        <v>50.499999999999972</v>
      </c>
      <c r="H17" s="138">
        <v>29.699999999999996</v>
      </c>
      <c r="I17" s="138">
        <v>38</v>
      </c>
      <c r="J17" s="35">
        <v>24.399999999999988</v>
      </c>
      <c r="K17" s="35">
        <v>25.799999999999994</v>
      </c>
      <c r="L17" s="35">
        <v>26.9</v>
      </c>
      <c r="M17" s="35">
        <v>85.599999999999966</v>
      </c>
      <c r="N17" s="35">
        <v>115.69999999999999</v>
      </c>
      <c r="O17" s="35">
        <v>97.7</v>
      </c>
      <c r="P17" s="35">
        <v>116.5</v>
      </c>
      <c r="Q17" s="35">
        <v>75.2</v>
      </c>
      <c r="R17" s="68" t="s">
        <v>147</v>
      </c>
      <c r="S17" s="68" t="s">
        <v>209</v>
      </c>
    </row>
    <row r="18" spans="2:19" x14ac:dyDescent="0.25">
      <c r="J18" s="30"/>
      <c r="K18" s="30"/>
      <c r="L18" s="30"/>
      <c r="M18" s="45"/>
      <c r="N18" s="45"/>
      <c r="O18" s="45"/>
      <c r="P18" s="30"/>
      <c r="Q18" s="45"/>
      <c r="R18" s="39"/>
      <c r="S18" s="39"/>
    </row>
    <row r="19" spans="2:19" x14ac:dyDescent="0.25">
      <c r="B19" s="10" t="s">
        <v>287</v>
      </c>
      <c r="C19" s="15">
        <v>-3</v>
      </c>
      <c r="D19" s="15">
        <v>14.9</v>
      </c>
      <c r="E19" s="15">
        <v>-5.3</v>
      </c>
      <c r="F19" s="15">
        <v>-2.6</v>
      </c>
      <c r="G19" s="15">
        <v>0.9</v>
      </c>
      <c r="H19" s="20">
        <v>6.2</v>
      </c>
      <c r="I19" s="20">
        <v>-3.8</v>
      </c>
      <c r="J19" s="30">
        <v>0.6</v>
      </c>
      <c r="K19" s="30">
        <v>-17.5</v>
      </c>
      <c r="L19" s="30">
        <v>24.1</v>
      </c>
      <c r="M19" s="30">
        <v>-9.1</v>
      </c>
      <c r="N19" s="30">
        <v>1.1000000000000001</v>
      </c>
      <c r="O19" s="30">
        <v>-13.7</v>
      </c>
      <c r="P19" s="30">
        <v>3.9</v>
      </c>
      <c r="Q19" s="30">
        <v>1.3</v>
      </c>
      <c r="R19" s="39" t="s">
        <v>148</v>
      </c>
      <c r="S19" s="39" t="s">
        <v>165</v>
      </c>
    </row>
    <row r="20" spans="2:19" s="13" customFormat="1" x14ac:dyDescent="0.25">
      <c r="B20" s="10" t="s">
        <v>125</v>
      </c>
      <c r="C20" s="15">
        <v>-15</v>
      </c>
      <c r="D20" s="15">
        <v>26.8</v>
      </c>
      <c r="E20" s="15">
        <v>19.2</v>
      </c>
      <c r="F20" s="15">
        <v>-17.7</v>
      </c>
      <c r="G20" s="15">
        <v>-5.3</v>
      </c>
      <c r="H20" s="20">
        <v>14.4</v>
      </c>
      <c r="I20" s="20">
        <v>38.799999999999997</v>
      </c>
      <c r="J20" s="30">
        <v>-9.1999999999999993</v>
      </c>
      <c r="K20" s="30">
        <v>10.5</v>
      </c>
      <c r="L20" s="30">
        <v>-25.8</v>
      </c>
      <c r="M20" s="30">
        <v>-1.5</v>
      </c>
      <c r="N20" s="30">
        <v>-5.8</v>
      </c>
      <c r="O20" s="30">
        <v>21</v>
      </c>
      <c r="P20" s="46">
        <v>8</v>
      </c>
      <c r="Q20" s="30">
        <v>0.2</v>
      </c>
      <c r="R20" s="39" t="s">
        <v>149</v>
      </c>
      <c r="S20" s="39" t="s">
        <v>210</v>
      </c>
    </row>
    <row r="21" spans="2:19" x14ac:dyDescent="0.25">
      <c r="B21" s="18" t="s">
        <v>126</v>
      </c>
      <c r="C21" s="36">
        <v>39.79999999999999</v>
      </c>
      <c r="D21" s="36">
        <v>65.3</v>
      </c>
      <c r="E21" s="36">
        <v>47.799999999999947</v>
      </c>
      <c r="F21" s="36">
        <v>35.900000000000006</v>
      </c>
      <c r="G21" s="36">
        <v>46.099999999999973</v>
      </c>
      <c r="H21" s="138">
        <v>50.3</v>
      </c>
      <c r="I21" s="138">
        <v>73</v>
      </c>
      <c r="J21" s="35">
        <v>15.79999999999999</v>
      </c>
      <c r="K21" s="35">
        <v>18.799999999999994</v>
      </c>
      <c r="L21" s="35">
        <v>25.2</v>
      </c>
      <c r="M21" s="35">
        <v>74.999999999999972</v>
      </c>
      <c r="N21" s="35">
        <v>110.99999999999999</v>
      </c>
      <c r="O21" s="35">
        <v>105</v>
      </c>
      <c r="P21" s="35">
        <v>128.4</v>
      </c>
      <c r="Q21" s="35">
        <v>76.7</v>
      </c>
      <c r="R21" s="68" t="s">
        <v>150</v>
      </c>
      <c r="S21" s="68" t="s">
        <v>211</v>
      </c>
    </row>
    <row r="22" spans="2:19" s="13" customFormat="1" x14ac:dyDescent="0.25">
      <c r="C22" s="14"/>
      <c r="D22" s="14"/>
      <c r="E22" s="14"/>
      <c r="F22" s="14"/>
      <c r="G22" s="14"/>
      <c r="H22" s="16"/>
      <c r="I22" s="16"/>
      <c r="J22" s="60"/>
      <c r="K22" s="60"/>
      <c r="L22" s="60"/>
      <c r="M22" s="49"/>
      <c r="N22" s="49"/>
      <c r="O22" s="49"/>
      <c r="P22" s="60"/>
      <c r="Q22" s="49"/>
      <c r="R22" s="41"/>
      <c r="S22" s="41"/>
    </row>
    <row r="23" spans="2:19" x14ac:dyDescent="0.25">
      <c r="B23" s="10" t="s">
        <v>127</v>
      </c>
      <c r="C23" s="15">
        <v>-2</v>
      </c>
      <c r="D23" s="15">
        <v>-3.3</v>
      </c>
      <c r="E23" s="15">
        <v>-3.2</v>
      </c>
      <c r="F23" s="15">
        <v>-18.899999999999999</v>
      </c>
      <c r="G23" s="15">
        <v>-5.8</v>
      </c>
      <c r="H23" s="20">
        <v>3.6</v>
      </c>
      <c r="I23" s="20">
        <v>-3.5</v>
      </c>
      <c r="J23" s="46">
        <v>-11.2</v>
      </c>
      <c r="K23" s="46">
        <v>-8.1</v>
      </c>
      <c r="L23" s="46">
        <v>-12</v>
      </c>
      <c r="M23" s="30">
        <v>-4.7</v>
      </c>
      <c r="N23" s="30">
        <v>-11.8</v>
      </c>
      <c r="O23" s="30">
        <v>-5.4</v>
      </c>
      <c r="P23" s="46">
        <v>-4.5</v>
      </c>
      <c r="Q23" s="30">
        <v>-3.9</v>
      </c>
      <c r="R23" s="39" t="s">
        <v>151</v>
      </c>
      <c r="S23" s="39" t="s">
        <v>163</v>
      </c>
    </row>
    <row r="24" spans="2:19" x14ac:dyDescent="0.25">
      <c r="B24" s="18" t="s">
        <v>128</v>
      </c>
      <c r="C24" s="40">
        <v>37.79999999999999</v>
      </c>
      <c r="D24" s="40">
        <v>62</v>
      </c>
      <c r="E24" s="40">
        <v>44.599999999999945</v>
      </c>
      <c r="F24" s="40">
        <v>17.000000000000007</v>
      </c>
      <c r="G24" s="36">
        <v>40.299999999999976</v>
      </c>
      <c r="H24" s="138">
        <v>53.9</v>
      </c>
      <c r="I24" s="138">
        <v>69.5</v>
      </c>
      <c r="J24" s="47">
        <v>4.5999999999999908</v>
      </c>
      <c r="K24" s="47">
        <v>10.699999999999994</v>
      </c>
      <c r="L24" s="47">
        <v>13.2</v>
      </c>
      <c r="M24" s="47">
        <v>70.299999999999969</v>
      </c>
      <c r="N24" s="47">
        <v>99.199999999999989</v>
      </c>
      <c r="O24" s="47">
        <v>99.6</v>
      </c>
      <c r="P24" s="47">
        <v>123.9</v>
      </c>
      <c r="Q24" s="47">
        <v>72.8</v>
      </c>
      <c r="R24" s="68" t="s">
        <v>152</v>
      </c>
      <c r="S24" s="68" t="s">
        <v>212</v>
      </c>
    </row>
    <row r="25" spans="2:19" x14ac:dyDescent="0.25">
      <c r="J25" s="30"/>
      <c r="K25" s="30"/>
      <c r="L25" s="30"/>
      <c r="M25" s="45"/>
      <c r="N25" s="45"/>
      <c r="O25" s="45"/>
      <c r="P25" s="30"/>
      <c r="Q25" s="45"/>
      <c r="R25" s="39"/>
      <c r="S25" s="39"/>
    </row>
    <row r="26" spans="2:19" x14ac:dyDescent="0.25">
      <c r="B26" s="13" t="s">
        <v>230</v>
      </c>
      <c r="C26" s="14"/>
      <c r="D26" s="14"/>
      <c r="E26" s="14"/>
      <c r="F26" s="14"/>
      <c r="G26" s="14"/>
      <c r="H26" s="16"/>
      <c r="I26" s="16"/>
      <c r="J26" s="60"/>
      <c r="K26" s="60"/>
      <c r="L26" s="60"/>
      <c r="M26" s="45"/>
      <c r="N26" s="45"/>
      <c r="O26" s="45"/>
      <c r="P26" s="60"/>
      <c r="Q26" s="45"/>
      <c r="R26" s="39"/>
      <c r="S26" s="39"/>
    </row>
    <row r="27" spans="2:19" x14ac:dyDescent="0.25">
      <c r="B27" s="10" t="s">
        <v>239</v>
      </c>
      <c r="C27" s="15" t="s">
        <v>220</v>
      </c>
      <c r="D27" s="15" t="s">
        <v>220</v>
      </c>
      <c r="E27" s="15" t="s">
        <v>220</v>
      </c>
      <c r="F27" s="15">
        <v>-0.4</v>
      </c>
      <c r="G27" s="15" t="s">
        <v>220</v>
      </c>
      <c r="H27" s="20" t="s">
        <v>220</v>
      </c>
      <c r="I27" s="20" t="s">
        <v>220</v>
      </c>
      <c r="J27" s="30" t="s">
        <v>220</v>
      </c>
      <c r="K27" s="30" t="s">
        <v>220</v>
      </c>
      <c r="L27" s="30">
        <v>-71.400000000000006</v>
      </c>
      <c r="M27" s="45" t="s">
        <v>220</v>
      </c>
      <c r="N27" s="30">
        <v>-25.6</v>
      </c>
      <c r="O27" s="45" t="s">
        <v>220</v>
      </c>
      <c r="P27" s="30" t="s">
        <v>220</v>
      </c>
      <c r="Q27" s="45" t="s">
        <v>220</v>
      </c>
      <c r="R27" s="39" t="s">
        <v>220</v>
      </c>
      <c r="S27" s="39" t="s">
        <v>220</v>
      </c>
    </row>
    <row r="28" spans="2:19" x14ac:dyDescent="0.25">
      <c r="B28" s="10" t="s">
        <v>303</v>
      </c>
      <c r="C28" s="15" t="s">
        <v>220</v>
      </c>
      <c r="D28" s="15" t="s">
        <v>220</v>
      </c>
      <c r="E28" s="15" t="s">
        <v>220</v>
      </c>
      <c r="F28" s="15">
        <v>-1.9</v>
      </c>
      <c r="G28" s="15" t="s">
        <v>220</v>
      </c>
      <c r="H28" s="20" t="s">
        <v>220</v>
      </c>
      <c r="I28" s="20" t="s">
        <v>220</v>
      </c>
      <c r="J28" s="30">
        <v>-4.4000000000000004</v>
      </c>
      <c r="K28" s="30" t="s">
        <v>220</v>
      </c>
      <c r="L28" s="30" t="s">
        <v>220</v>
      </c>
      <c r="M28" s="45" t="s">
        <v>220</v>
      </c>
      <c r="N28" s="45" t="s">
        <v>220</v>
      </c>
      <c r="O28" s="45"/>
      <c r="P28" s="30"/>
      <c r="Q28" s="45" t="s">
        <v>220</v>
      </c>
      <c r="R28" s="39" t="s">
        <v>220</v>
      </c>
      <c r="S28" s="39" t="s">
        <v>220</v>
      </c>
    </row>
    <row r="29" spans="2:19" x14ac:dyDescent="0.25">
      <c r="B29" s="10" t="s">
        <v>129</v>
      </c>
      <c r="C29" s="15">
        <v>0.7</v>
      </c>
      <c r="D29" s="15">
        <v>0.8</v>
      </c>
      <c r="E29" s="15">
        <v>0.6</v>
      </c>
      <c r="F29" s="15">
        <v>0.6</v>
      </c>
      <c r="G29" s="15">
        <v>0.5</v>
      </c>
      <c r="H29" s="20">
        <v>0.3</v>
      </c>
      <c r="I29" s="20">
        <v>0.1</v>
      </c>
      <c r="J29" s="30">
        <v>0.3</v>
      </c>
      <c r="K29" s="30" t="s">
        <v>220</v>
      </c>
      <c r="L29" s="30" t="s">
        <v>220</v>
      </c>
      <c r="M29" s="45" t="s">
        <v>220</v>
      </c>
      <c r="N29" s="30">
        <v>0.2</v>
      </c>
      <c r="O29" s="45" t="s">
        <v>220</v>
      </c>
      <c r="P29" s="30">
        <v>0</v>
      </c>
      <c r="Q29" s="30">
        <v>0</v>
      </c>
      <c r="R29" s="39" t="s">
        <v>153</v>
      </c>
      <c r="S29" s="39" t="s">
        <v>145</v>
      </c>
    </row>
    <row r="30" spans="2:19" s="13" customFormat="1" x14ac:dyDescent="0.25">
      <c r="B30" s="10" t="s">
        <v>131</v>
      </c>
      <c r="C30" s="58">
        <v>-0.6</v>
      </c>
      <c r="D30" s="58">
        <v>-2.6</v>
      </c>
      <c r="E30" s="58">
        <v>-1.3</v>
      </c>
      <c r="F30" s="58">
        <v>-4</v>
      </c>
      <c r="G30" s="15">
        <v>-1.7</v>
      </c>
      <c r="H30" s="20">
        <v>-2.9</v>
      </c>
      <c r="I30" s="20">
        <v>-2.2000000000000002</v>
      </c>
      <c r="J30" s="30">
        <v>-1.2</v>
      </c>
      <c r="K30" s="30">
        <v>-3.2</v>
      </c>
      <c r="L30" s="30">
        <v>-2.7</v>
      </c>
      <c r="M30" s="30">
        <v>-2.2999999999999998</v>
      </c>
      <c r="N30" s="30">
        <v>-4.7</v>
      </c>
      <c r="O30" s="30">
        <v>-0.9</v>
      </c>
      <c r="P30" s="30">
        <v>-2.1</v>
      </c>
      <c r="Q30" s="30">
        <v>-0.3</v>
      </c>
      <c r="R30" s="39" t="s">
        <v>48</v>
      </c>
      <c r="S30" s="39" t="s">
        <v>213</v>
      </c>
    </row>
    <row r="31" spans="2:19" s="13" customFormat="1" x14ac:dyDescent="0.25">
      <c r="B31" s="10" t="s">
        <v>379</v>
      </c>
      <c r="C31" s="15" t="s">
        <v>220</v>
      </c>
      <c r="D31" s="15" t="s">
        <v>220</v>
      </c>
      <c r="E31" s="15" t="s">
        <v>220</v>
      </c>
      <c r="F31" s="15">
        <v>6.5</v>
      </c>
      <c r="G31" s="15" t="s">
        <v>220</v>
      </c>
      <c r="H31" s="20" t="s">
        <v>220</v>
      </c>
      <c r="I31" s="20" t="s">
        <v>220</v>
      </c>
      <c r="J31" s="30" t="s">
        <v>220</v>
      </c>
      <c r="K31" s="30" t="s">
        <v>220</v>
      </c>
      <c r="L31" s="30" t="s">
        <v>220</v>
      </c>
      <c r="M31" s="45" t="s">
        <v>220</v>
      </c>
      <c r="N31" s="45" t="s">
        <v>220</v>
      </c>
      <c r="O31" s="45" t="s">
        <v>220</v>
      </c>
      <c r="P31" s="30" t="s">
        <v>220</v>
      </c>
      <c r="Q31" s="45" t="s">
        <v>220</v>
      </c>
      <c r="R31" s="39" t="s">
        <v>44</v>
      </c>
      <c r="S31" s="39" t="s">
        <v>44</v>
      </c>
    </row>
    <row r="32" spans="2:19" x14ac:dyDescent="0.25">
      <c r="B32" s="10" t="s">
        <v>132</v>
      </c>
      <c r="C32" s="15" t="s">
        <v>220</v>
      </c>
      <c r="D32" s="15" t="s">
        <v>220</v>
      </c>
      <c r="E32" s="15" t="s">
        <v>220</v>
      </c>
      <c r="F32" s="15" t="s">
        <v>220</v>
      </c>
      <c r="G32" s="15" t="s">
        <v>220</v>
      </c>
      <c r="H32" s="20" t="s">
        <v>220</v>
      </c>
      <c r="I32" s="20" t="s">
        <v>220</v>
      </c>
      <c r="J32" s="30" t="s">
        <v>220</v>
      </c>
      <c r="K32" s="30" t="s">
        <v>220</v>
      </c>
      <c r="L32" s="30" t="s">
        <v>220</v>
      </c>
      <c r="M32" s="45" t="s">
        <v>220</v>
      </c>
      <c r="N32" s="45" t="s">
        <v>220</v>
      </c>
      <c r="O32" s="45" t="s">
        <v>220</v>
      </c>
      <c r="P32" s="30" t="s">
        <v>220</v>
      </c>
      <c r="Q32" s="45" t="s">
        <v>220</v>
      </c>
      <c r="R32" s="39" t="s">
        <v>44</v>
      </c>
      <c r="S32" s="39" t="s">
        <v>44</v>
      </c>
    </row>
    <row r="33" spans="2:20" x14ac:dyDescent="0.25">
      <c r="B33" s="10" t="s">
        <v>133</v>
      </c>
      <c r="C33" s="58">
        <v>-12.5</v>
      </c>
      <c r="D33" s="58">
        <v>-14.2</v>
      </c>
      <c r="E33" s="58">
        <v>-9.5</v>
      </c>
      <c r="F33" s="58">
        <v>-11</v>
      </c>
      <c r="G33" s="15">
        <v>-11.2</v>
      </c>
      <c r="H33" s="20">
        <v>-10.3</v>
      </c>
      <c r="I33" s="20">
        <v>-9.6</v>
      </c>
      <c r="J33" s="30">
        <v>-9.3000000000000007</v>
      </c>
      <c r="K33" s="30">
        <v>-9.1</v>
      </c>
      <c r="L33" s="30">
        <v>-8.6999999999999993</v>
      </c>
      <c r="M33" s="30">
        <v>-11.8</v>
      </c>
      <c r="N33" s="30">
        <v>-7.4</v>
      </c>
      <c r="O33" s="30">
        <v>-6.5</v>
      </c>
      <c r="P33" s="46">
        <v>-5</v>
      </c>
      <c r="Q33" s="30">
        <v>-4.9000000000000004</v>
      </c>
      <c r="R33" s="39" t="s">
        <v>154</v>
      </c>
      <c r="S33" s="39" t="s">
        <v>214</v>
      </c>
    </row>
    <row r="34" spans="2:20" x14ac:dyDescent="0.25">
      <c r="B34" s="18" t="s">
        <v>134</v>
      </c>
      <c r="C34" s="36">
        <v>-12.4</v>
      </c>
      <c r="D34" s="36">
        <v>-16</v>
      </c>
      <c r="E34" s="36">
        <v>-10.199999999999999</v>
      </c>
      <c r="F34" s="36">
        <v>-10.199999999999999</v>
      </c>
      <c r="G34" s="36">
        <v>-12.399999999999999</v>
      </c>
      <c r="H34" s="139">
        <v>-12.9</v>
      </c>
      <c r="I34" s="139">
        <v>-11.7</v>
      </c>
      <c r="J34" s="35">
        <v>-14.600000000000001</v>
      </c>
      <c r="K34" s="35">
        <v>-12.3</v>
      </c>
      <c r="L34" s="35">
        <v>-82.800000000000011</v>
      </c>
      <c r="M34" s="35">
        <v>-14.100000000000001</v>
      </c>
      <c r="N34" s="35">
        <v>-37.5</v>
      </c>
      <c r="O34" s="35">
        <v>-7.4</v>
      </c>
      <c r="P34" s="35">
        <v>-7.1</v>
      </c>
      <c r="Q34" s="35">
        <v>-5.2</v>
      </c>
      <c r="R34" s="68" t="s">
        <v>155</v>
      </c>
      <c r="S34" s="68" t="s">
        <v>215</v>
      </c>
    </row>
    <row r="35" spans="2:20" x14ac:dyDescent="0.25">
      <c r="J35" s="30"/>
      <c r="K35" s="30"/>
      <c r="L35" s="30"/>
      <c r="M35" s="45"/>
      <c r="N35" s="45"/>
      <c r="O35" s="45"/>
      <c r="P35" s="30"/>
      <c r="Q35" s="45"/>
      <c r="R35" s="39"/>
      <c r="S35" s="39"/>
    </row>
    <row r="36" spans="2:20" x14ac:dyDescent="0.25">
      <c r="B36" s="13" t="s">
        <v>231</v>
      </c>
      <c r="C36" s="14"/>
      <c r="D36" s="14"/>
      <c r="E36" s="14"/>
      <c r="F36" s="14"/>
      <c r="G36" s="14"/>
      <c r="H36" s="16"/>
      <c r="I36" s="16"/>
      <c r="J36" s="60"/>
      <c r="K36" s="60"/>
      <c r="L36" s="60"/>
      <c r="M36" s="45"/>
      <c r="N36" s="45"/>
      <c r="O36" s="45"/>
      <c r="P36" s="60"/>
      <c r="Q36" s="45"/>
      <c r="R36" s="39"/>
      <c r="S36" s="39"/>
    </row>
    <row r="37" spans="2:20" x14ac:dyDescent="0.25">
      <c r="B37" s="10" t="s">
        <v>130</v>
      </c>
      <c r="C37" s="58">
        <v>-2.2999999999999998</v>
      </c>
      <c r="D37" s="58">
        <v>-3.4</v>
      </c>
      <c r="E37" s="58">
        <v>-1.9</v>
      </c>
      <c r="F37" s="58">
        <v>-3.5</v>
      </c>
      <c r="G37" s="58">
        <v>-1</v>
      </c>
      <c r="H37" s="20">
        <v>-2.2000000000000002</v>
      </c>
      <c r="I37" s="20">
        <v>-1.2</v>
      </c>
      <c r="J37" s="30">
        <v>-1.3</v>
      </c>
      <c r="K37" s="30">
        <v>-0.9</v>
      </c>
      <c r="L37" s="30">
        <v>-1.6</v>
      </c>
      <c r="M37" s="30">
        <v>-0.9</v>
      </c>
      <c r="N37" s="30">
        <v>-0.9</v>
      </c>
      <c r="O37" s="30">
        <v>-0.9</v>
      </c>
      <c r="P37" s="30">
        <v>-1.2</v>
      </c>
      <c r="Q37" s="30">
        <v>-0.8</v>
      </c>
      <c r="R37" s="39" t="s">
        <v>45</v>
      </c>
      <c r="S37" s="39" t="s">
        <v>55</v>
      </c>
    </row>
    <row r="38" spans="2:20" x14ac:dyDescent="0.25">
      <c r="B38" s="10" t="s">
        <v>136</v>
      </c>
      <c r="C38" s="15">
        <v>-0.3</v>
      </c>
      <c r="D38" s="15">
        <v>-0.3</v>
      </c>
      <c r="E38" s="15">
        <v>-0.3</v>
      </c>
      <c r="F38" s="15">
        <v>-0.3</v>
      </c>
      <c r="G38" s="15">
        <v>-0.3</v>
      </c>
      <c r="H38" s="20">
        <v>-0.3</v>
      </c>
      <c r="I38" s="20">
        <v>-0.3</v>
      </c>
      <c r="J38" s="30">
        <v>-0.3</v>
      </c>
      <c r="K38" s="30">
        <v>-0.3</v>
      </c>
      <c r="L38" s="30">
        <v>-0.3</v>
      </c>
      <c r="M38" s="30">
        <v>-0.3</v>
      </c>
      <c r="N38" s="30">
        <v>-0.3</v>
      </c>
      <c r="O38" s="30">
        <v>-0.4</v>
      </c>
      <c r="P38" s="30">
        <v>-0.4</v>
      </c>
      <c r="Q38" s="30">
        <v>-0.3</v>
      </c>
      <c r="R38" s="39" t="s">
        <v>157</v>
      </c>
      <c r="S38" s="39" t="s">
        <v>157</v>
      </c>
    </row>
    <row r="39" spans="2:20" x14ac:dyDescent="0.25">
      <c r="B39" s="10" t="s">
        <v>135</v>
      </c>
      <c r="C39" s="15">
        <v>-4.0999999999999996</v>
      </c>
      <c r="D39" s="15">
        <v>-2.4</v>
      </c>
      <c r="E39" s="15">
        <v>-3.4</v>
      </c>
      <c r="F39" s="15">
        <v>-3.1</v>
      </c>
      <c r="G39" s="15">
        <v>-4.2</v>
      </c>
      <c r="H39" s="20">
        <v>-2.7</v>
      </c>
      <c r="I39" s="20">
        <v>-3</v>
      </c>
      <c r="J39" s="30">
        <v>-2.6</v>
      </c>
      <c r="K39" s="30">
        <v>-3.6</v>
      </c>
      <c r="L39" s="30">
        <v>-2.2999999999999998</v>
      </c>
      <c r="M39" s="30">
        <v>-2.9</v>
      </c>
      <c r="N39" s="30">
        <v>-2.4</v>
      </c>
      <c r="O39" s="30">
        <v>-2.8</v>
      </c>
      <c r="P39" s="30">
        <v>-2.9</v>
      </c>
      <c r="Q39" s="30">
        <v>-2.6</v>
      </c>
      <c r="R39" s="39" t="s">
        <v>156</v>
      </c>
      <c r="S39" s="39" t="s">
        <v>38</v>
      </c>
    </row>
    <row r="40" spans="2:20" x14ac:dyDescent="0.25">
      <c r="B40" s="10" t="s">
        <v>371</v>
      </c>
      <c r="C40" s="15" t="s">
        <v>220</v>
      </c>
      <c r="D40" s="15">
        <v>-36.799999999999997</v>
      </c>
      <c r="E40" s="15" t="s">
        <v>220</v>
      </c>
      <c r="F40" s="15">
        <v>-37.200000000000003</v>
      </c>
      <c r="G40" s="15" t="s">
        <v>220</v>
      </c>
      <c r="H40" s="20">
        <v>-36.4</v>
      </c>
      <c r="I40" s="20" t="s">
        <v>220</v>
      </c>
      <c r="J40" s="46">
        <v>-36.799999999999997</v>
      </c>
      <c r="K40" s="46" t="s">
        <v>220</v>
      </c>
      <c r="L40" s="46">
        <v>-37</v>
      </c>
      <c r="M40" s="30">
        <v>-28.7</v>
      </c>
      <c r="N40" s="30">
        <v>-37.5</v>
      </c>
      <c r="O40" s="45" t="s">
        <v>220</v>
      </c>
      <c r="P40" s="46" t="s">
        <v>220</v>
      </c>
      <c r="Q40" s="45" t="s">
        <v>220</v>
      </c>
      <c r="R40" s="39" t="s">
        <v>44</v>
      </c>
      <c r="S40" s="39" t="s">
        <v>44</v>
      </c>
    </row>
    <row r="41" spans="2:20" x14ac:dyDescent="0.25">
      <c r="B41" s="79" t="s">
        <v>370</v>
      </c>
      <c r="C41" s="30" t="s">
        <v>220</v>
      </c>
      <c r="D41" s="30">
        <v>-0.7</v>
      </c>
      <c r="E41" s="30" t="s">
        <v>220</v>
      </c>
      <c r="F41" s="30" t="s">
        <v>220</v>
      </c>
      <c r="G41" s="30" t="s">
        <v>220</v>
      </c>
      <c r="H41" s="28">
        <v>-0.6</v>
      </c>
      <c r="I41" s="28"/>
      <c r="J41" s="46" t="s">
        <v>220</v>
      </c>
      <c r="K41" s="46" t="s">
        <v>220</v>
      </c>
      <c r="L41" s="46" t="s">
        <v>220</v>
      </c>
      <c r="M41" s="30" t="s">
        <v>220</v>
      </c>
      <c r="N41" s="30" t="s">
        <v>220</v>
      </c>
      <c r="O41" s="45" t="s">
        <v>220</v>
      </c>
      <c r="P41" s="45" t="s">
        <v>220</v>
      </c>
      <c r="Q41" s="39" t="s">
        <v>220</v>
      </c>
      <c r="R41" s="39" t="s">
        <v>44</v>
      </c>
      <c r="S41" s="39" t="s">
        <v>220</v>
      </c>
    </row>
    <row r="42" spans="2:20" x14ac:dyDescent="0.25">
      <c r="B42" s="79" t="s">
        <v>245</v>
      </c>
      <c r="C42" s="30" t="s">
        <v>220</v>
      </c>
      <c r="D42" s="30" t="s">
        <v>220</v>
      </c>
      <c r="E42" s="30" t="s">
        <v>220</v>
      </c>
      <c r="F42" s="30">
        <v>-14.1</v>
      </c>
      <c r="G42" s="30">
        <v>-20.100000000000001</v>
      </c>
      <c r="H42" s="28">
        <v>-10</v>
      </c>
      <c r="I42" s="28">
        <v>-10</v>
      </c>
      <c r="J42" s="30">
        <v>-8.5</v>
      </c>
      <c r="K42" s="30">
        <v>-15.4</v>
      </c>
      <c r="L42" s="30">
        <v>-21.6</v>
      </c>
      <c r="M42" s="45" t="s">
        <v>220</v>
      </c>
      <c r="N42" s="30">
        <v>-3.8</v>
      </c>
      <c r="O42" s="30">
        <v>-12.4</v>
      </c>
      <c r="P42" s="30" t="s">
        <v>220</v>
      </c>
      <c r="Q42" s="45" t="s">
        <v>220</v>
      </c>
      <c r="R42" s="39" t="s">
        <v>220</v>
      </c>
      <c r="S42" s="39" t="s">
        <v>220</v>
      </c>
    </row>
    <row r="43" spans="2:20" x14ac:dyDescent="0.25">
      <c r="B43" s="10" t="s">
        <v>378</v>
      </c>
      <c r="C43" s="15" t="s">
        <v>220</v>
      </c>
      <c r="D43" s="15" t="s">
        <v>220</v>
      </c>
      <c r="E43" s="15" t="s">
        <v>220</v>
      </c>
      <c r="F43" s="15" t="s">
        <v>220</v>
      </c>
      <c r="G43" s="15" t="s">
        <v>220</v>
      </c>
      <c r="H43" s="30" t="s">
        <v>220</v>
      </c>
      <c r="I43" s="30"/>
      <c r="J43" s="45" t="s">
        <v>220</v>
      </c>
      <c r="K43" s="39" t="s">
        <v>220</v>
      </c>
      <c r="L43" s="39" t="s">
        <v>220</v>
      </c>
      <c r="M43" s="39" t="s">
        <v>220</v>
      </c>
      <c r="N43" s="39" t="s">
        <v>220</v>
      </c>
      <c r="O43" s="39" t="s">
        <v>220</v>
      </c>
      <c r="P43" s="39" t="s">
        <v>220</v>
      </c>
      <c r="Q43" s="39" t="s">
        <v>220</v>
      </c>
      <c r="R43" s="39" t="s">
        <v>220</v>
      </c>
      <c r="S43" s="39" t="s">
        <v>220</v>
      </c>
      <c r="T43" s="39"/>
    </row>
    <row r="44" spans="2:20" x14ac:dyDescent="0.25">
      <c r="B44" s="10" t="s">
        <v>368</v>
      </c>
      <c r="C44" s="15" t="s">
        <v>220</v>
      </c>
      <c r="D44" s="15" t="s">
        <v>220</v>
      </c>
      <c r="E44" s="15" t="s">
        <v>220</v>
      </c>
      <c r="F44" s="15" t="s">
        <v>220</v>
      </c>
      <c r="G44" s="15" t="s">
        <v>220</v>
      </c>
      <c r="H44" s="20" t="s">
        <v>220</v>
      </c>
      <c r="I44" s="20">
        <v>0.4</v>
      </c>
      <c r="J44" s="30" t="s">
        <v>220</v>
      </c>
      <c r="K44" s="30" t="s">
        <v>220</v>
      </c>
      <c r="L44" s="30" t="s">
        <v>220</v>
      </c>
      <c r="M44" s="30" t="s">
        <v>220</v>
      </c>
      <c r="N44" s="30" t="s">
        <v>220</v>
      </c>
      <c r="O44" s="30" t="s">
        <v>220</v>
      </c>
      <c r="P44" s="30" t="s">
        <v>220</v>
      </c>
      <c r="Q44" s="30" t="s">
        <v>220</v>
      </c>
      <c r="R44" s="30" t="s">
        <v>220</v>
      </c>
      <c r="S44" s="30" t="s">
        <v>220</v>
      </c>
    </row>
    <row r="45" spans="2:20" x14ac:dyDescent="0.25">
      <c r="B45" s="10" t="s">
        <v>137</v>
      </c>
      <c r="C45" s="15" t="s">
        <v>220</v>
      </c>
      <c r="D45" s="15">
        <v>6</v>
      </c>
      <c r="E45" s="15" t="s">
        <v>220</v>
      </c>
      <c r="F45" s="15">
        <v>89.6</v>
      </c>
      <c r="G45" s="15" t="s">
        <v>220</v>
      </c>
      <c r="H45" s="20">
        <v>16.2</v>
      </c>
      <c r="I45" s="20" t="s">
        <v>220</v>
      </c>
      <c r="J45" s="30">
        <v>60.5</v>
      </c>
      <c r="K45" s="30" t="s">
        <v>220</v>
      </c>
      <c r="L45" s="30">
        <v>113.7</v>
      </c>
      <c r="M45" s="45" t="s">
        <v>220</v>
      </c>
      <c r="N45" s="30">
        <v>20</v>
      </c>
      <c r="O45" s="45" t="s">
        <v>220</v>
      </c>
      <c r="P45" s="30" t="s">
        <v>220</v>
      </c>
      <c r="Q45" s="39" t="s">
        <v>220</v>
      </c>
      <c r="R45" s="39" t="s">
        <v>44</v>
      </c>
      <c r="S45" s="39" t="s">
        <v>44</v>
      </c>
    </row>
    <row r="46" spans="2:20" x14ac:dyDescent="0.25">
      <c r="B46" s="10" t="s">
        <v>138</v>
      </c>
      <c r="C46" s="58">
        <v>-23</v>
      </c>
      <c r="D46" s="58">
        <v>-19</v>
      </c>
      <c r="E46" s="58">
        <v>-5.0999999999999996</v>
      </c>
      <c r="F46" s="58">
        <v>-39.5</v>
      </c>
      <c r="G46" s="58">
        <v>-22</v>
      </c>
      <c r="H46" s="20">
        <v>-15.8</v>
      </c>
      <c r="I46" s="20" t="s">
        <v>220</v>
      </c>
      <c r="J46" s="30">
        <v>-38.4</v>
      </c>
      <c r="K46" s="30" t="s">
        <v>220</v>
      </c>
      <c r="L46" s="30">
        <v>-113.7</v>
      </c>
      <c r="M46" s="45" t="s">
        <v>220</v>
      </c>
      <c r="N46" s="30">
        <v>-20</v>
      </c>
      <c r="O46" s="45" t="s">
        <v>220</v>
      </c>
      <c r="P46" s="46">
        <v>-17</v>
      </c>
      <c r="Q46" s="15">
        <v>-28.6</v>
      </c>
      <c r="R46" s="39" t="s">
        <v>158</v>
      </c>
      <c r="S46" s="39" t="s">
        <v>216</v>
      </c>
    </row>
    <row r="47" spans="2:20" s="13" customFormat="1" x14ac:dyDescent="0.25">
      <c r="B47" s="18" t="s">
        <v>139</v>
      </c>
      <c r="C47" s="36">
        <v>-29.7</v>
      </c>
      <c r="D47" s="36">
        <v>-56.6</v>
      </c>
      <c r="E47" s="36">
        <v>-10.7</v>
      </c>
      <c r="F47" s="36">
        <v>-8.1000000000000085</v>
      </c>
      <c r="G47" s="36">
        <v>-47.6</v>
      </c>
      <c r="H47" s="138">
        <v>-51.8</v>
      </c>
      <c r="I47" s="138">
        <v>-14.1</v>
      </c>
      <c r="J47" s="35">
        <v>-27.4</v>
      </c>
      <c r="K47" s="35">
        <v>-20.2</v>
      </c>
      <c r="L47" s="35">
        <v>-62.800000000000004</v>
      </c>
      <c r="M47" s="35">
        <v>-32.799999999999997</v>
      </c>
      <c r="N47" s="35">
        <v>-44.9</v>
      </c>
      <c r="O47" s="35">
        <v>-16.5</v>
      </c>
      <c r="P47" s="35">
        <v>-21.5</v>
      </c>
      <c r="Q47" s="36">
        <v>-32.300000000000004</v>
      </c>
      <c r="R47" s="68" t="s">
        <v>159</v>
      </c>
      <c r="S47" s="68" t="s">
        <v>217</v>
      </c>
    </row>
    <row r="48" spans="2:20" x14ac:dyDescent="0.25">
      <c r="J48" s="30"/>
      <c r="K48" s="30"/>
      <c r="L48" s="30"/>
      <c r="M48" s="45"/>
      <c r="N48" s="45"/>
      <c r="O48" s="45"/>
      <c r="P48" s="30"/>
      <c r="Q48" s="39"/>
      <c r="R48" s="39"/>
      <c r="S48" s="39"/>
    </row>
    <row r="49" spans="2:19" x14ac:dyDescent="0.25">
      <c r="B49" s="18" t="s">
        <v>140</v>
      </c>
      <c r="C49" s="36">
        <v>-4.3000000000000114</v>
      </c>
      <c r="D49" s="36">
        <v>-10.599999999999994</v>
      </c>
      <c r="E49" s="36">
        <v>23.699999999999946</v>
      </c>
      <c r="F49" s="36">
        <v>-1.3000000000000007</v>
      </c>
      <c r="G49" s="36">
        <v>-19.700000000000024</v>
      </c>
      <c r="H49" s="138">
        <v>-10.800000000000004</v>
      </c>
      <c r="I49" s="138">
        <v>43.7</v>
      </c>
      <c r="J49" s="47">
        <v>-37.400000000000006</v>
      </c>
      <c r="K49" s="47">
        <v>-21.800000000000004</v>
      </c>
      <c r="L49" s="47">
        <v>-132.40000000000003</v>
      </c>
      <c r="M49" s="47">
        <v>23.39999999999997</v>
      </c>
      <c r="N49" s="47">
        <v>16.799999999999983</v>
      </c>
      <c r="O49" s="47">
        <v>75.699999999999989</v>
      </c>
      <c r="P49" s="47">
        <v>95.300000000000011</v>
      </c>
      <c r="Q49" s="40">
        <v>35.29999999999999</v>
      </c>
      <c r="R49" s="68" t="s">
        <v>160</v>
      </c>
      <c r="S49" s="68" t="s">
        <v>218</v>
      </c>
    </row>
    <row r="50" spans="2:19" x14ac:dyDescent="0.25">
      <c r="J50" s="30"/>
      <c r="K50" s="30"/>
      <c r="L50" s="30"/>
      <c r="M50" s="45"/>
      <c r="N50" s="45"/>
      <c r="O50" s="45"/>
      <c r="P50" s="30"/>
      <c r="Q50" s="39"/>
      <c r="R50" s="39"/>
      <c r="S50" s="39"/>
    </row>
    <row r="51" spans="2:19" x14ac:dyDescent="0.25">
      <c r="B51" s="18" t="s">
        <v>288</v>
      </c>
      <c r="C51" s="36">
        <v>240.2999999999999</v>
      </c>
      <c r="D51" s="36">
        <v>248.7999999999999</v>
      </c>
      <c r="E51" s="36">
        <v>223.39999999999995</v>
      </c>
      <c r="F51" s="36">
        <v>230.09999999999997</v>
      </c>
      <c r="G51" s="36">
        <v>254.89999999999998</v>
      </c>
      <c r="H51" s="138">
        <v>264.89999999999998</v>
      </c>
      <c r="I51" s="138">
        <v>216.39999999999995</v>
      </c>
      <c r="J51" s="47">
        <v>250.79999999999995</v>
      </c>
      <c r="K51" s="47">
        <v>270.59999999999997</v>
      </c>
      <c r="L51" s="47">
        <v>409</v>
      </c>
      <c r="M51" s="47">
        <v>384.40000000000003</v>
      </c>
      <c r="N51" s="47">
        <v>364.3</v>
      </c>
      <c r="O51" s="47">
        <v>300.5</v>
      </c>
      <c r="P51" s="47">
        <v>207.8</v>
      </c>
      <c r="Q51" s="40" t="s">
        <v>101</v>
      </c>
      <c r="R51" s="40" t="s">
        <v>161</v>
      </c>
      <c r="S51" s="40" t="s">
        <v>219</v>
      </c>
    </row>
    <row r="52" spans="2:19" x14ac:dyDescent="0.25">
      <c r="B52" s="10" t="s">
        <v>141</v>
      </c>
      <c r="C52" s="15">
        <v>-3.4</v>
      </c>
      <c r="D52" s="15">
        <v>2.1</v>
      </c>
      <c r="E52" s="15">
        <v>1.7</v>
      </c>
      <c r="F52" s="15">
        <v>-5.4</v>
      </c>
      <c r="G52" s="15">
        <v>-5.2</v>
      </c>
      <c r="H52" s="20">
        <v>0.8</v>
      </c>
      <c r="I52" s="20">
        <v>4.8</v>
      </c>
      <c r="J52" s="46">
        <v>3</v>
      </c>
      <c r="K52" s="46">
        <v>2</v>
      </c>
      <c r="L52" s="46">
        <v>-6</v>
      </c>
      <c r="M52" s="30">
        <v>1.2</v>
      </c>
      <c r="N52" s="30">
        <v>3.3</v>
      </c>
      <c r="O52" s="30">
        <v>-11.9</v>
      </c>
      <c r="P52" s="46">
        <v>-2.6</v>
      </c>
      <c r="Q52" s="15">
        <v>-0.3</v>
      </c>
      <c r="R52" s="39" t="s">
        <v>117</v>
      </c>
      <c r="S52" s="39" t="s">
        <v>190</v>
      </c>
    </row>
    <row r="53" spans="2:19" x14ac:dyDescent="0.25">
      <c r="B53" s="18" t="s">
        <v>289</v>
      </c>
      <c r="C53" s="40">
        <v>232.59999999999988</v>
      </c>
      <c r="D53" s="40">
        <v>240.2999999999999</v>
      </c>
      <c r="E53" s="40">
        <v>248.7999999999999</v>
      </c>
      <c r="F53" s="40">
        <v>223.39999999999995</v>
      </c>
      <c r="G53" s="40">
        <v>229.99999999999997</v>
      </c>
      <c r="H53" s="138">
        <v>254.89999999999998</v>
      </c>
      <c r="I53" s="138">
        <v>264.89999999999998</v>
      </c>
      <c r="J53" s="47">
        <v>216.39999999999995</v>
      </c>
      <c r="K53" s="47">
        <v>250.79999999999995</v>
      </c>
      <c r="L53" s="47">
        <v>270.59999999999997</v>
      </c>
      <c r="M53" s="47">
        <v>409</v>
      </c>
      <c r="N53" s="47">
        <v>384.40000000000003</v>
      </c>
      <c r="O53" s="47">
        <v>364.3</v>
      </c>
      <c r="P53" s="47">
        <v>300.5</v>
      </c>
      <c r="Q53" s="36">
        <v>207.8</v>
      </c>
      <c r="R53" s="68" t="s">
        <v>101</v>
      </c>
      <c r="S53" s="68" t="s">
        <v>161</v>
      </c>
    </row>
    <row r="54" spans="2:19" x14ac:dyDescent="0.25">
      <c r="J54" s="30"/>
      <c r="K54" s="30"/>
      <c r="L54" s="30"/>
      <c r="M54" s="30"/>
      <c r="N54" s="30"/>
      <c r="O54" s="30"/>
      <c r="P54" s="30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FD30-355A-4D3F-B736-B81FE120833C}">
  <dimension ref="A1:R54"/>
  <sheetViews>
    <sheetView zoomScale="70" zoomScaleNormal="70" workbookViewId="0">
      <pane ySplit="1" topLeftCell="A17" activePane="bottomLeft" state="frozen"/>
      <selection pane="bottomLeft" activeCell="I21" sqref="I21"/>
    </sheetView>
  </sheetViews>
  <sheetFormatPr defaultColWidth="11.42578125" defaultRowHeight="15" x14ac:dyDescent="0.25"/>
  <cols>
    <col min="1" max="1" width="6.85546875" style="10" customWidth="1"/>
    <col min="2" max="2" width="57" style="10" bestFit="1" customWidth="1"/>
    <col min="3" max="8" width="11.7109375" style="15" customWidth="1"/>
    <col min="9" max="9" width="11.42578125" style="15"/>
    <col min="10" max="16384" width="11.42578125" style="10"/>
  </cols>
  <sheetData>
    <row r="1" spans="1:17" x14ac:dyDescent="0.25">
      <c r="A1" s="13"/>
      <c r="B1" s="11" t="s">
        <v>234</v>
      </c>
      <c r="C1" s="12">
        <v>2023</v>
      </c>
      <c r="D1" s="12">
        <v>2022</v>
      </c>
      <c r="E1" s="12">
        <v>2021</v>
      </c>
      <c r="F1" s="12">
        <v>2020</v>
      </c>
      <c r="G1" s="12">
        <v>2019</v>
      </c>
      <c r="H1" s="12">
        <v>2018</v>
      </c>
      <c r="I1" s="14"/>
    </row>
    <row r="2" spans="1:17" x14ac:dyDescent="0.25">
      <c r="A2" s="13"/>
      <c r="B2" s="13" t="s">
        <v>5</v>
      </c>
      <c r="C2" s="14"/>
      <c r="D2" s="14"/>
      <c r="E2" s="14"/>
    </row>
    <row r="3" spans="1:17" x14ac:dyDescent="0.25">
      <c r="A3" s="13"/>
      <c r="B3" s="18" t="s">
        <v>229</v>
      </c>
      <c r="C3" s="35"/>
      <c r="D3" s="35"/>
      <c r="E3" s="35"/>
      <c r="F3" s="69"/>
      <c r="G3" s="69"/>
      <c r="H3" s="52"/>
    </row>
    <row r="4" spans="1:17" s="13" customFormat="1" x14ac:dyDescent="0.25">
      <c r="B4" s="13" t="s">
        <v>21</v>
      </c>
      <c r="C4" s="60">
        <v>68.2</v>
      </c>
      <c r="D4" s="60">
        <v>131.30000000000001</v>
      </c>
      <c r="E4" s="60">
        <v>342.2</v>
      </c>
      <c r="F4" s="60">
        <v>205.8</v>
      </c>
      <c r="G4" s="60">
        <v>70.900000000000006</v>
      </c>
      <c r="H4" s="41">
        <v>156</v>
      </c>
      <c r="I4" s="14"/>
    </row>
    <row r="5" spans="1:17" x14ac:dyDescent="0.25">
      <c r="B5" s="10" t="s">
        <v>118</v>
      </c>
      <c r="C5" s="30"/>
      <c r="D5" s="30"/>
      <c r="E5" s="30"/>
      <c r="F5" s="45"/>
      <c r="G5" s="45"/>
      <c r="H5" s="39"/>
    </row>
    <row r="6" spans="1:17" x14ac:dyDescent="0.25">
      <c r="B6" s="10" t="s">
        <v>13</v>
      </c>
      <c r="C6" s="46">
        <v>11.1</v>
      </c>
      <c r="D6" s="46">
        <v>14</v>
      </c>
      <c r="E6" s="30">
        <v>14.8</v>
      </c>
      <c r="F6" s="30">
        <v>15.1</v>
      </c>
      <c r="G6" s="30">
        <v>14.9</v>
      </c>
      <c r="H6" s="39">
        <v>13</v>
      </c>
    </row>
    <row r="7" spans="1:17" x14ac:dyDescent="0.25">
      <c r="B7" s="10" t="s">
        <v>14</v>
      </c>
      <c r="C7" s="30">
        <v>13.8</v>
      </c>
      <c r="D7" s="30">
        <v>12.1</v>
      </c>
      <c r="E7" s="30">
        <v>11.1</v>
      </c>
      <c r="F7" s="30">
        <v>11.3</v>
      </c>
      <c r="G7" s="30">
        <v>10.1</v>
      </c>
      <c r="H7" s="39" t="s">
        <v>220</v>
      </c>
    </row>
    <row r="8" spans="1:17" x14ac:dyDescent="0.25">
      <c r="B8" s="10" t="s">
        <v>119</v>
      </c>
      <c r="C8" s="46">
        <v>38.700000000000003</v>
      </c>
      <c r="D8" s="46">
        <v>30.1</v>
      </c>
      <c r="E8" s="46">
        <v>23</v>
      </c>
      <c r="F8" s="46">
        <v>34.200000000000003</v>
      </c>
      <c r="G8" s="30">
        <v>32.200000000000003</v>
      </c>
      <c r="H8" s="15">
        <v>33.799999999999997</v>
      </c>
    </row>
    <row r="9" spans="1:17" x14ac:dyDescent="0.25">
      <c r="B9" s="10" t="s">
        <v>268</v>
      </c>
      <c r="C9" s="30">
        <v>20.8</v>
      </c>
      <c r="D9" s="30" t="s">
        <v>220</v>
      </c>
      <c r="E9" s="30" t="s">
        <v>220</v>
      </c>
      <c r="F9" s="46">
        <v>7.8</v>
      </c>
      <c r="G9" s="45" t="s">
        <v>220</v>
      </c>
      <c r="H9" s="45" t="s">
        <v>220</v>
      </c>
    </row>
    <row r="10" spans="1:17" x14ac:dyDescent="0.25">
      <c r="B10" s="10" t="s">
        <v>120</v>
      </c>
      <c r="C10" s="30">
        <v>1.1000000000000001</v>
      </c>
      <c r="D10" s="30">
        <v>0.9</v>
      </c>
      <c r="E10" s="30">
        <v>0.2</v>
      </c>
      <c r="F10" s="30">
        <v>0.2</v>
      </c>
      <c r="G10" s="46">
        <v>0</v>
      </c>
      <c r="H10" s="15">
        <v>0.3</v>
      </c>
    </row>
    <row r="11" spans="1:17" x14ac:dyDescent="0.25">
      <c r="B11" s="10" t="s">
        <v>269</v>
      </c>
      <c r="C11" s="30" t="s">
        <v>220</v>
      </c>
      <c r="D11" s="30" t="s">
        <v>220</v>
      </c>
      <c r="E11" s="30">
        <v>-70.3</v>
      </c>
      <c r="F11" s="45" t="s">
        <v>220</v>
      </c>
      <c r="G11" s="45" t="s">
        <v>220</v>
      </c>
      <c r="H11" s="45" t="s">
        <v>220</v>
      </c>
    </row>
    <row r="12" spans="1:17" x14ac:dyDescent="0.25">
      <c r="B12" s="10" t="s">
        <v>121</v>
      </c>
      <c r="C12" s="30">
        <v>0.1</v>
      </c>
      <c r="D12" s="30">
        <v>0.1</v>
      </c>
      <c r="E12" s="30" t="s">
        <v>220</v>
      </c>
      <c r="F12" s="45" t="s">
        <v>220</v>
      </c>
      <c r="G12" s="30">
        <v>0.1</v>
      </c>
      <c r="H12" s="15">
        <v>0.5</v>
      </c>
    </row>
    <row r="13" spans="1:17" x14ac:dyDescent="0.25">
      <c r="B13" s="10" t="s">
        <v>302</v>
      </c>
      <c r="C13" s="30">
        <v>1.8</v>
      </c>
      <c r="D13" s="30">
        <v>-78</v>
      </c>
      <c r="E13" s="30" t="s">
        <v>220</v>
      </c>
      <c r="F13" s="30" t="s">
        <v>220</v>
      </c>
      <c r="G13" s="30" t="s">
        <v>220</v>
      </c>
      <c r="H13" s="30" t="s">
        <v>220</v>
      </c>
      <c r="I13" s="45"/>
      <c r="J13" s="30"/>
      <c r="K13" s="45"/>
      <c r="L13" s="39"/>
      <c r="M13" s="39"/>
      <c r="N13" s="39"/>
      <c r="O13" s="39"/>
      <c r="P13" s="39"/>
      <c r="Q13" s="39"/>
    </row>
    <row r="14" spans="1:17" x14ac:dyDescent="0.25">
      <c r="B14" s="10" t="s">
        <v>248</v>
      </c>
      <c r="C14" s="30" t="s">
        <v>220</v>
      </c>
      <c r="D14" s="30" t="s">
        <v>220</v>
      </c>
      <c r="E14" s="30">
        <v>0.6</v>
      </c>
      <c r="F14" s="45" t="s">
        <v>220</v>
      </c>
      <c r="G14" s="30">
        <v>-0.4</v>
      </c>
      <c r="H14" s="15">
        <v>0.3</v>
      </c>
    </row>
    <row r="15" spans="1:17" x14ac:dyDescent="0.25">
      <c r="B15" s="10" t="s">
        <v>122</v>
      </c>
      <c r="C15" s="46">
        <v>8.6999999999999993</v>
      </c>
      <c r="D15" s="46">
        <v>7.4</v>
      </c>
      <c r="E15" s="46">
        <v>3</v>
      </c>
      <c r="F15" s="30">
        <v>1.9</v>
      </c>
      <c r="G15" s="30">
        <v>2.4</v>
      </c>
      <c r="H15" s="15">
        <v>2.2000000000000002</v>
      </c>
    </row>
    <row r="16" spans="1:17" x14ac:dyDescent="0.25">
      <c r="B16" s="10" t="s">
        <v>123</v>
      </c>
      <c r="C16" s="30" t="s">
        <v>220</v>
      </c>
      <c r="D16" s="30" t="s">
        <v>220</v>
      </c>
      <c r="E16" s="30">
        <v>1.3</v>
      </c>
      <c r="F16" s="30">
        <v>1.8</v>
      </c>
      <c r="G16" s="45">
        <v>2</v>
      </c>
      <c r="H16" s="15">
        <v>2.2000000000000002</v>
      </c>
    </row>
    <row r="17" spans="1:17" s="13" customFormat="1" x14ac:dyDescent="0.25">
      <c r="B17" s="18" t="s">
        <v>124</v>
      </c>
      <c r="C17" s="35">
        <v>164.3</v>
      </c>
      <c r="D17" s="35">
        <v>117.90000000000002</v>
      </c>
      <c r="E17" s="35">
        <v>325.89999999999998</v>
      </c>
      <c r="F17" s="35">
        <v>278.10000000000002</v>
      </c>
      <c r="G17" s="35">
        <v>132.19999999999999</v>
      </c>
      <c r="H17" s="36">
        <v>208.3</v>
      </c>
      <c r="I17" s="14"/>
    </row>
    <row r="18" spans="1:17" x14ac:dyDescent="0.25">
      <c r="C18" s="30"/>
      <c r="D18" s="30"/>
      <c r="E18" s="30"/>
      <c r="F18" s="45"/>
      <c r="G18" s="45"/>
      <c r="H18" s="39"/>
    </row>
    <row r="19" spans="1:17" x14ac:dyDescent="0.25">
      <c r="B19" s="10" t="s">
        <v>287</v>
      </c>
      <c r="C19" s="30">
        <v>1.7</v>
      </c>
      <c r="D19" s="30">
        <v>-14.5</v>
      </c>
      <c r="E19" s="30">
        <v>2.4</v>
      </c>
      <c r="F19" s="30">
        <v>-1.3</v>
      </c>
      <c r="G19" s="30">
        <v>-6.9</v>
      </c>
      <c r="H19" s="15">
        <v>-8.3000000000000007</v>
      </c>
    </row>
    <row r="20" spans="1:17" x14ac:dyDescent="0.25">
      <c r="B20" s="10" t="s">
        <v>125</v>
      </c>
      <c r="C20" s="30">
        <v>29.2</v>
      </c>
      <c r="D20" s="30">
        <v>54.5</v>
      </c>
      <c r="E20" s="30">
        <v>-12.1</v>
      </c>
      <c r="F20" s="46">
        <v>51</v>
      </c>
      <c r="G20" s="30">
        <v>21.9</v>
      </c>
      <c r="H20" s="15">
        <v>21.4</v>
      </c>
    </row>
    <row r="21" spans="1:17" s="13" customFormat="1" x14ac:dyDescent="0.25">
      <c r="B21" s="18" t="s">
        <v>126</v>
      </c>
      <c r="C21" s="35">
        <v>195.20000000000002</v>
      </c>
      <c r="D21" s="35">
        <v>157.90000000000003</v>
      </c>
      <c r="E21" s="35">
        <v>316.2</v>
      </c>
      <c r="F21" s="35">
        <v>327.8</v>
      </c>
      <c r="G21" s="35">
        <v>147.19999999999999</v>
      </c>
      <c r="H21" s="36">
        <v>221.4</v>
      </c>
      <c r="I21" s="14"/>
    </row>
    <row r="22" spans="1:17" x14ac:dyDescent="0.25">
      <c r="A22" s="13"/>
      <c r="B22" s="13"/>
      <c r="C22" s="60"/>
      <c r="D22" s="60"/>
      <c r="E22" s="60"/>
      <c r="F22" s="45"/>
      <c r="G22" s="45"/>
      <c r="H22" s="39"/>
    </row>
    <row r="23" spans="1:17" x14ac:dyDescent="0.25">
      <c r="B23" s="10" t="s">
        <v>127</v>
      </c>
      <c r="C23" s="30">
        <v>-31.2</v>
      </c>
      <c r="D23" s="30">
        <v>-19.2</v>
      </c>
      <c r="E23" s="30">
        <v>-33.9</v>
      </c>
      <c r="F23" s="30">
        <v>-11.7</v>
      </c>
      <c r="G23" s="30">
        <v>-26.9</v>
      </c>
      <c r="H23" s="39">
        <v>-15</v>
      </c>
    </row>
    <row r="24" spans="1:17" s="13" customFormat="1" x14ac:dyDescent="0.25">
      <c r="B24" s="18" t="s">
        <v>128</v>
      </c>
      <c r="C24" s="47">
        <v>164.00000000000003</v>
      </c>
      <c r="D24" s="35">
        <v>138.70000000000005</v>
      </c>
      <c r="E24" s="35">
        <v>282.3</v>
      </c>
      <c r="F24" s="35">
        <v>316.10000000000002</v>
      </c>
      <c r="G24" s="35">
        <v>120.3</v>
      </c>
      <c r="H24" s="36">
        <v>206.4</v>
      </c>
      <c r="I24" s="14"/>
    </row>
    <row r="25" spans="1:17" x14ac:dyDescent="0.25">
      <c r="C25" s="30"/>
      <c r="D25" s="30"/>
      <c r="E25" s="30"/>
      <c r="F25" s="45"/>
      <c r="G25" s="45"/>
      <c r="H25" s="39"/>
    </row>
    <row r="26" spans="1:17" x14ac:dyDescent="0.25">
      <c r="A26" s="13"/>
      <c r="B26" s="13" t="s">
        <v>230</v>
      </c>
      <c r="C26" s="60"/>
      <c r="D26" s="60"/>
      <c r="E26" s="60"/>
      <c r="F26" s="45"/>
      <c r="G26" s="45"/>
      <c r="H26" s="39"/>
    </row>
    <row r="27" spans="1:17" x14ac:dyDescent="0.25">
      <c r="B27" s="10" t="s">
        <v>239</v>
      </c>
      <c r="C27" s="46">
        <v>-0.4</v>
      </c>
      <c r="D27" s="46" t="s">
        <v>220</v>
      </c>
      <c r="E27" s="46">
        <v>-97</v>
      </c>
      <c r="F27" s="45" t="s">
        <v>220</v>
      </c>
      <c r="G27" s="45" t="s">
        <v>220</v>
      </c>
      <c r="H27" s="39" t="s">
        <v>220</v>
      </c>
    </row>
    <row r="28" spans="1:17" x14ac:dyDescent="0.25">
      <c r="B28" s="10" t="s">
        <v>303</v>
      </c>
      <c r="C28" s="46">
        <v>-1.9</v>
      </c>
      <c r="D28" s="46">
        <v>-4.4000000000000004</v>
      </c>
      <c r="E28" s="46" t="s">
        <v>220</v>
      </c>
      <c r="F28" s="46" t="s">
        <v>220</v>
      </c>
      <c r="G28" s="46" t="s">
        <v>220</v>
      </c>
      <c r="H28" s="46" t="s">
        <v>220</v>
      </c>
    </row>
    <row r="29" spans="1:17" x14ac:dyDescent="0.25">
      <c r="B29" s="10" t="s">
        <v>129</v>
      </c>
      <c r="C29" s="30">
        <v>2.5</v>
      </c>
      <c r="D29" s="30">
        <v>0.7</v>
      </c>
      <c r="E29" s="30">
        <v>0.2</v>
      </c>
      <c r="F29" s="30">
        <v>0.4</v>
      </c>
      <c r="G29" s="30">
        <f>0.3-6.6-1.2</f>
        <v>-7.5</v>
      </c>
      <c r="H29" s="46">
        <f>0.2-3.7</f>
        <v>-3.5</v>
      </c>
    </row>
    <row r="30" spans="1:17" x14ac:dyDescent="0.25">
      <c r="B30" s="10" t="s">
        <v>131</v>
      </c>
      <c r="C30" s="30">
        <v>6.5</v>
      </c>
      <c r="D30" s="30">
        <v>-9.5</v>
      </c>
      <c r="E30" s="30">
        <v>-10.6</v>
      </c>
      <c r="F30" s="46">
        <v>-5.2</v>
      </c>
      <c r="G30" s="30">
        <v>-15.6</v>
      </c>
      <c r="H30" s="46">
        <f>-26-1.8</f>
        <v>-27.8</v>
      </c>
    </row>
    <row r="31" spans="1:17" x14ac:dyDescent="0.25">
      <c r="B31" s="10" t="s">
        <v>132</v>
      </c>
      <c r="C31" s="30">
        <v>-9.6</v>
      </c>
      <c r="D31" s="30" t="s">
        <v>220</v>
      </c>
      <c r="E31" s="30" t="s">
        <v>220</v>
      </c>
      <c r="F31" s="45" t="s">
        <v>220</v>
      </c>
      <c r="G31" s="30">
        <v>0.1</v>
      </c>
      <c r="H31" s="46" t="s">
        <v>220</v>
      </c>
      <c r="L31" s="15"/>
      <c r="M31" s="39"/>
      <c r="N31" s="39"/>
      <c r="O31" s="39"/>
      <c r="P31" s="39"/>
      <c r="Q31" s="39" t="s">
        <v>220</v>
      </c>
    </row>
    <row r="32" spans="1:17" s="13" customFormat="1" x14ac:dyDescent="0.25">
      <c r="A32" s="10"/>
      <c r="B32" s="10" t="s">
        <v>133</v>
      </c>
      <c r="C32" s="30">
        <v>-45.9</v>
      </c>
      <c r="D32" s="30">
        <v>-38.299999999999997</v>
      </c>
      <c r="E32" s="30">
        <v>-34.4</v>
      </c>
      <c r="F32" s="30">
        <v>-20.7</v>
      </c>
      <c r="G32" s="30">
        <v>-41.4</v>
      </c>
      <c r="H32" s="46">
        <v>-23.5</v>
      </c>
      <c r="I32" s="14"/>
    </row>
    <row r="33" spans="1:18" x14ac:dyDescent="0.25">
      <c r="B33" s="18" t="s">
        <v>134</v>
      </c>
      <c r="C33" s="47">
        <v>-48.8</v>
      </c>
      <c r="D33" s="47">
        <v>-51.5</v>
      </c>
      <c r="E33" s="47">
        <v>-141.79999999999998</v>
      </c>
      <c r="F33" s="47">
        <v>-25.5</v>
      </c>
      <c r="G33" s="35">
        <v>-64.400000000000006</v>
      </c>
      <c r="H33" s="36">
        <v>-54.8</v>
      </c>
      <c r="L33" s="15"/>
      <c r="M33" s="39"/>
      <c r="N33" s="39"/>
      <c r="O33" s="39"/>
      <c r="P33" s="39"/>
    </row>
    <row r="34" spans="1:18" x14ac:dyDescent="0.25">
      <c r="C34" s="30"/>
      <c r="D34" s="30"/>
      <c r="E34" s="30"/>
      <c r="F34" s="45"/>
      <c r="G34" s="45"/>
      <c r="H34" s="39"/>
    </row>
    <row r="35" spans="1:18" x14ac:dyDescent="0.25">
      <c r="A35" s="13"/>
      <c r="B35" s="13" t="s">
        <v>231</v>
      </c>
      <c r="C35" s="60"/>
      <c r="D35" s="60"/>
      <c r="E35" s="60"/>
      <c r="F35" s="45"/>
      <c r="G35" s="45"/>
      <c r="H35" s="39"/>
    </row>
    <row r="36" spans="1:18" x14ac:dyDescent="0.25">
      <c r="B36" s="10" t="s">
        <v>130</v>
      </c>
      <c r="C36" s="30">
        <v>-9.8000000000000007</v>
      </c>
      <c r="D36" s="30">
        <v>-5.6</v>
      </c>
      <c r="E36" s="30">
        <v>-4.3</v>
      </c>
      <c r="F36" s="46">
        <v>-4.9000000000000004</v>
      </c>
      <c r="G36" s="30">
        <v>-6.6</v>
      </c>
      <c r="H36" s="15">
        <v>-3.7</v>
      </c>
    </row>
    <row r="37" spans="1:18" x14ac:dyDescent="0.25">
      <c r="B37" s="10" t="s">
        <v>136</v>
      </c>
      <c r="C37" s="30">
        <v>-1.2</v>
      </c>
      <c r="D37" s="30">
        <v>-1.2</v>
      </c>
      <c r="E37" s="30">
        <v>-1.3</v>
      </c>
      <c r="F37" s="30">
        <v>-1.3</v>
      </c>
      <c r="G37" s="30">
        <v>-1.2</v>
      </c>
      <c r="H37" s="39" t="s">
        <v>220</v>
      </c>
    </row>
    <row r="38" spans="1:18" x14ac:dyDescent="0.25">
      <c r="B38" s="10" t="s">
        <v>135</v>
      </c>
      <c r="C38" s="30">
        <v>-13.1</v>
      </c>
      <c r="D38" s="30">
        <v>-11.9</v>
      </c>
      <c r="E38" s="30">
        <v>-10.4</v>
      </c>
      <c r="F38" s="30">
        <v>-11.3</v>
      </c>
      <c r="G38" s="30">
        <v>-8.6</v>
      </c>
      <c r="H38" s="39" t="s">
        <v>220</v>
      </c>
    </row>
    <row r="39" spans="1:18" s="13" customFormat="1" x14ac:dyDescent="0.25">
      <c r="A39" s="10"/>
      <c r="B39" s="10" t="s">
        <v>371</v>
      </c>
      <c r="C39" s="30">
        <v>-74</v>
      </c>
      <c r="D39" s="30">
        <v>-73.2</v>
      </c>
      <c r="E39" s="30">
        <v>-74.5</v>
      </c>
      <c r="F39" s="45" t="s">
        <v>220</v>
      </c>
      <c r="G39" s="45" t="s">
        <v>220</v>
      </c>
      <c r="H39" s="15">
        <v>-14.6</v>
      </c>
      <c r="I39" s="14"/>
    </row>
    <row r="40" spans="1:18" x14ac:dyDescent="0.25">
      <c r="B40" s="10" t="s">
        <v>370</v>
      </c>
      <c r="C40" s="28">
        <v>-0.7</v>
      </c>
      <c r="D40" s="28">
        <v>-0.6</v>
      </c>
      <c r="E40" s="45" t="s">
        <v>220</v>
      </c>
      <c r="F40" s="45" t="s">
        <v>220</v>
      </c>
      <c r="G40" s="39" t="s">
        <v>220</v>
      </c>
      <c r="H40" s="39" t="s">
        <v>220</v>
      </c>
      <c r="J40" s="140"/>
      <c r="K40" s="140"/>
      <c r="L40" s="39"/>
      <c r="M40" s="39"/>
      <c r="N40" s="39"/>
      <c r="O40" s="39"/>
      <c r="P40" s="39"/>
      <c r="Q40" s="39"/>
      <c r="R40" s="39"/>
    </row>
    <row r="41" spans="1:18" x14ac:dyDescent="0.25">
      <c r="B41" s="10" t="s">
        <v>245</v>
      </c>
      <c r="C41" s="30">
        <v>-34.200000000000003</v>
      </c>
      <c r="D41" s="30">
        <v>-43.9</v>
      </c>
      <c r="E41" s="30">
        <v>-66.5</v>
      </c>
      <c r="F41" s="45" t="s">
        <v>220</v>
      </c>
      <c r="G41" s="45" t="s">
        <v>220</v>
      </c>
      <c r="H41" s="39" t="s">
        <v>220</v>
      </c>
    </row>
    <row r="42" spans="1:18" s="79" customFormat="1" x14ac:dyDescent="0.25">
      <c r="B42" s="79" t="s">
        <v>378</v>
      </c>
      <c r="C42" s="30" t="s">
        <v>220</v>
      </c>
      <c r="D42" s="30">
        <v>0.4</v>
      </c>
      <c r="E42" s="45" t="s">
        <v>220</v>
      </c>
      <c r="F42" s="45" t="s">
        <v>220</v>
      </c>
      <c r="G42" s="45" t="s">
        <v>220</v>
      </c>
      <c r="H42" s="39" t="s">
        <v>220</v>
      </c>
      <c r="I42" s="30"/>
    </row>
    <row r="43" spans="1:18" x14ac:dyDescent="0.25">
      <c r="B43" s="10" t="s">
        <v>137</v>
      </c>
      <c r="C43" s="30">
        <v>95.6</v>
      </c>
      <c r="D43" s="30">
        <v>76.7</v>
      </c>
      <c r="E43" s="30">
        <v>133.69999999999999</v>
      </c>
      <c r="F43" s="45" t="s">
        <v>220</v>
      </c>
      <c r="G43" s="45">
        <v>130</v>
      </c>
      <c r="H43" s="39">
        <v>112</v>
      </c>
    </row>
    <row r="44" spans="1:18" s="13" customFormat="1" x14ac:dyDescent="0.25">
      <c r="A44" s="10"/>
      <c r="B44" s="10" t="s">
        <v>138</v>
      </c>
      <c r="C44" s="30">
        <v>-85.6</v>
      </c>
      <c r="D44" s="30">
        <v>-54.2</v>
      </c>
      <c r="E44" s="30">
        <v>-133.69999999999999</v>
      </c>
      <c r="F44" s="30">
        <v>-115.1</v>
      </c>
      <c r="G44" s="30">
        <v>-92.8</v>
      </c>
      <c r="H44" s="15">
        <v>-115.5</v>
      </c>
      <c r="I44" s="14"/>
    </row>
    <row r="45" spans="1:18" x14ac:dyDescent="0.25">
      <c r="A45" s="13"/>
      <c r="B45" s="18" t="s">
        <v>139</v>
      </c>
      <c r="C45" s="47">
        <v>-123</v>
      </c>
      <c r="D45" s="47">
        <v>-113.5</v>
      </c>
      <c r="E45" s="47">
        <v>-157</v>
      </c>
      <c r="F45" s="47">
        <v>-132.6</v>
      </c>
      <c r="G45" s="35">
        <v>-83.9</v>
      </c>
      <c r="H45" s="36">
        <v>-143.69999999999999</v>
      </c>
    </row>
    <row r="46" spans="1:18" s="13" customFormat="1" x14ac:dyDescent="0.25">
      <c r="A46" s="10"/>
      <c r="B46" s="10"/>
      <c r="C46" s="30"/>
      <c r="D46" s="30"/>
      <c r="E46" s="30"/>
      <c r="F46" s="45"/>
      <c r="G46" s="45"/>
      <c r="H46" s="39"/>
      <c r="I46" s="14"/>
    </row>
    <row r="47" spans="1:18" x14ac:dyDescent="0.25">
      <c r="A47" s="13"/>
      <c r="B47" s="18" t="s">
        <v>140</v>
      </c>
      <c r="C47" s="47">
        <v>-7.7999999999999829</v>
      </c>
      <c r="D47" s="47">
        <v>-26.299999999999955</v>
      </c>
      <c r="E47" s="47">
        <v>-16.499999999999943</v>
      </c>
      <c r="F47" s="47">
        <v>158.00000000000003</v>
      </c>
      <c r="G47" s="70">
        <v>-28</v>
      </c>
      <c r="H47" s="36">
        <v>7.9</v>
      </c>
    </row>
    <row r="48" spans="1:18" s="13" customFormat="1" x14ac:dyDescent="0.25">
      <c r="A48" s="10"/>
      <c r="B48" s="10"/>
      <c r="C48" s="30"/>
      <c r="D48" s="30"/>
      <c r="E48" s="30"/>
      <c r="F48" s="45"/>
      <c r="G48" s="45"/>
      <c r="H48" s="39"/>
      <c r="I48" s="14"/>
    </row>
    <row r="49" spans="1:9" x14ac:dyDescent="0.25">
      <c r="A49" s="13"/>
      <c r="B49" s="18" t="s">
        <v>288</v>
      </c>
      <c r="C49" s="47">
        <v>254.90000000000018</v>
      </c>
      <c r="D49" s="47">
        <v>270.60000000000014</v>
      </c>
      <c r="E49" s="47">
        <v>300.50000000000006</v>
      </c>
      <c r="F49" s="35">
        <v>137.80000000000001</v>
      </c>
      <c r="G49" s="35">
        <v>174.3</v>
      </c>
      <c r="H49" s="36">
        <v>165.6</v>
      </c>
    </row>
    <row r="50" spans="1:9" x14ac:dyDescent="0.25">
      <c r="B50" s="10" t="s">
        <v>141</v>
      </c>
      <c r="C50" s="30">
        <v>-6.8</v>
      </c>
      <c r="D50" s="30">
        <v>10.6</v>
      </c>
      <c r="E50" s="30">
        <v>-13.4</v>
      </c>
      <c r="F50" s="30">
        <v>4.7</v>
      </c>
      <c r="G50" s="30">
        <v>-8.5</v>
      </c>
      <c r="H50" s="15">
        <v>0.8</v>
      </c>
      <c r="I50" s="14"/>
    </row>
    <row r="51" spans="1:9" x14ac:dyDescent="0.25">
      <c r="A51" s="13"/>
      <c r="B51" s="18" t="s">
        <v>289</v>
      </c>
      <c r="C51" s="47">
        <v>240.30000000000018</v>
      </c>
      <c r="D51" s="47">
        <v>254.90000000000018</v>
      </c>
      <c r="E51" s="47">
        <v>270.60000000000014</v>
      </c>
      <c r="F51" s="47">
        <v>300.50000000000006</v>
      </c>
      <c r="G51" s="47">
        <v>137.80000000000001</v>
      </c>
      <c r="H51" s="40">
        <v>174.3</v>
      </c>
    </row>
    <row r="52" spans="1:9" x14ac:dyDescent="0.25">
      <c r="C52" s="30"/>
      <c r="D52" s="30"/>
      <c r="E52" s="30"/>
      <c r="F52" s="30"/>
      <c r="G52" s="30"/>
      <c r="I52" s="14"/>
    </row>
    <row r="53" spans="1:9" x14ac:dyDescent="0.25">
      <c r="C53" s="30"/>
      <c r="D53" s="30"/>
      <c r="E53" s="30"/>
      <c r="F53" s="30"/>
      <c r="G53" s="30"/>
    </row>
    <row r="54" spans="1:9" x14ac:dyDescent="0.25">
      <c r="I54" s="14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A7AF-7FA0-4F65-86BB-E0CC89EB6EAC}">
  <dimension ref="B1:T24"/>
  <sheetViews>
    <sheetView topLeftCell="B1" zoomScale="70" zoomScaleNormal="70" workbookViewId="0">
      <selection activeCell="C1" sqref="C1:C16"/>
    </sheetView>
  </sheetViews>
  <sheetFormatPr defaultColWidth="11.42578125" defaultRowHeight="15" x14ac:dyDescent="0.25"/>
  <cols>
    <col min="1" max="1" width="6.85546875" style="10" customWidth="1"/>
    <col min="2" max="2" width="56.7109375" style="10" bestFit="1" customWidth="1"/>
    <col min="3" max="7" width="14.5703125" style="15" customWidth="1"/>
    <col min="8" max="8" width="14.5703125" style="10" customWidth="1"/>
    <col min="9" max="9" width="14.42578125" style="15" customWidth="1"/>
    <col min="10" max="11" width="14.7109375" style="10" customWidth="1"/>
    <col min="12" max="19" width="14.7109375" style="15" customWidth="1"/>
    <col min="20" max="20" width="11.42578125" style="15"/>
    <col min="21" max="16384" width="11.42578125" style="10"/>
  </cols>
  <sheetData>
    <row r="1" spans="2:20" x14ac:dyDescent="0.25">
      <c r="B1" s="11" t="s">
        <v>232</v>
      </c>
      <c r="C1" s="12" t="s">
        <v>383</v>
      </c>
      <c r="D1" s="12" t="s">
        <v>382</v>
      </c>
      <c r="E1" s="12" t="s">
        <v>381</v>
      </c>
      <c r="F1" s="12" t="s">
        <v>375</v>
      </c>
      <c r="G1" s="12" t="s">
        <v>373</v>
      </c>
      <c r="H1" s="12" t="s">
        <v>369</v>
      </c>
      <c r="I1" s="12" t="s">
        <v>367</v>
      </c>
      <c r="J1" s="12" t="s">
        <v>296</v>
      </c>
      <c r="K1" s="12" t="s">
        <v>294</v>
      </c>
      <c r="L1" s="12" t="s">
        <v>258</v>
      </c>
      <c r="M1" s="12" t="s">
        <v>256</v>
      </c>
      <c r="N1" s="12" t="s">
        <v>247</v>
      </c>
      <c r="O1" s="12" t="s">
        <v>243</v>
      </c>
      <c r="P1" s="12" t="s">
        <v>241</v>
      </c>
      <c r="Q1" s="12" t="s">
        <v>240</v>
      </c>
      <c r="R1" s="12" t="s">
        <v>1</v>
      </c>
      <c r="S1" s="12" t="s">
        <v>4</v>
      </c>
      <c r="T1" s="14"/>
    </row>
    <row r="2" spans="2:20" x14ac:dyDescent="0.25">
      <c r="B2" s="13" t="s">
        <v>5</v>
      </c>
      <c r="C2" s="14"/>
      <c r="D2" s="14"/>
      <c r="E2" s="14"/>
      <c r="F2" s="14"/>
      <c r="G2" s="14"/>
      <c r="H2" s="14"/>
      <c r="I2" s="14"/>
      <c r="J2" s="60"/>
      <c r="K2" s="60"/>
      <c r="L2" s="60"/>
      <c r="M2" s="60"/>
      <c r="N2" s="60"/>
      <c r="O2" s="60"/>
      <c r="P2" s="60"/>
      <c r="Q2" s="60"/>
      <c r="R2" s="60"/>
      <c r="S2" s="60"/>
      <c r="T2" s="14"/>
    </row>
    <row r="3" spans="2:20" x14ac:dyDescent="0.25">
      <c r="B3" s="10" t="s">
        <v>270</v>
      </c>
      <c r="C3" s="147">
        <v>0.84</v>
      </c>
      <c r="D3" s="147">
        <v>0.82</v>
      </c>
      <c r="E3" s="147">
        <v>0.83</v>
      </c>
      <c r="F3" s="147">
        <v>0.82</v>
      </c>
      <c r="G3" s="147">
        <v>0.81</v>
      </c>
      <c r="H3" s="72">
        <v>0.81</v>
      </c>
      <c r="I3" s="72">
        <v>0.79</v>
      </c>
      <c r="J3" s="84">
        <v>0.78</v>
      </c>
      <c r="K3" s="84">
        <v>0.77</v>
      </c>
      <c r="L3" s="84">
        <v>0.77</v>
      </c>
      <c r="M3" s="84">
        <v>0.56000000000000005</v>
      </c>
      <c r="N3" s="84">
        <v>0.59</v>
      </c>
      <c r="O3" s="84">
        <v>0.59</v>
      </c>
      <c r="P3" s="84">
        <v>0.61</v>
      </c>
      <c r="Q3" s="84">
        <v>0.61</v>
      </c>
      <c r="R3" s="84">
        <v>0.6</v>
      </c>
      <c r="S3" s="84">
        <v>0.6</v>
      </c>
    </row>
    <row r="4" spans="2:20" x14ac:dyDescent="0.25">
      <c r="B4" s="10" t="s">
        <v>271</v>
      </c>
      <c r="C4" s="147">
        <v>0.21</v>
      </c>
      <c r="D4" s="147">
        <v>0.23</v>
      </c>
      <c r="E4" s="147">
        <v>0.23</v>
      </c>
      <c r="F4" s="147">
        <v>0.21</v>
      </c>
      <c r="G4" s="147">
        <v>0.21</v>
      </c>
      <c r="H4" s="72">
        <v>0.26</v>
      </c>
      <c r="I4" s="72">
        <v>0.23</v>
      </c>
      <c r="J4" s="84">
        <v>0.26</v>
      </c>
      <c r="K4" s="84">
        <v>0.28000000000000003</v>
      </c>
      <c r="L4" s="84">
        <v>0.28999999999999998</v>
      </c>
      <c r="M4" s="84">
        <v>0.23</v>
      </c>
      <c r="N4" s="84">
        <v>0.21</v>
      </c>
      <c r="O4" s="84">
        <v>0.21</v>
      </c>
      <c r="P4" s="84">
        <v>0.21</v>
      </c>
      <c r="Q4" s="84">
        <v>0.21</v>
      </c>
      <c r="R4" s="84">
        <v>0.24</v>
      </c>
      <c r="S4" s="84">
        <v>0.26</v>
      </c>
      <c r="T4" s="71"/>
    </row>
    <row r="5" spans="2:20" x14ac:dyDescent="0.25">
      <c r="B5" s="10" t="s">
        <v>272</v>
      </c>
      <c r="C5" s="147">
        <v>0.33</v>
      </c>
      <c r="D5" s="147">
        <v>-0.13</v>
      </c>
      <c r="E5" s="147">
        <v>0.12</v>
      </c>
      <c r="F5" s="147">
        <v>0.25</v>
      </c>
      <c r="G5" s="147">
        <v>0.22</v>
      </c>
      <c r="H5" s="72">
        <v>0.36</v>
      </c>
      <c r="I5" s="72">
        <v>0.45</v>
      </c>
      <c r="J5" s="84">
        <v>0.06</v>
      </c>
      <c r="K5" s="84">
        <v>0.06</v>
      </c>
      <c r="L5" s="84">
        <v>0.57999999999999996</v>
      </c>
      <c r="M5" s="84">
        <v>0.54</v>
      </c>
      <c r="N5" s="84">
        <v>0.84</v>
      </c>
      <c r="O5" s="84">
        <v>0.78</v>
      </c>
      <c r="P5" s="84">
        <v>1.08</v>
      </c>
      <c r="Q5" s="84">
        <v>0.81</v>
      </c>
      <c r="R5" s="84">
        <v>0.57999999999999996</v>
      </c>
      <c r="S5" s="84">
        <v>0.12</v>
      </c>
      <c r="T5" s="72"/>
    </row>
    <row r="6" spans="2:20" x14ac:dyDescent="0.25">
      <c r="B6" s="10" t="s">
        <v>273</v>
      </c>
      <c r="C6" s="147">
        <v>0.19</v>
      </c>
      <c r="D6" s="147">
        <v>0.18</v>
      </c>
      <c r="E6" s="147">
        <v>0.15</v>
      </c>
      <c r="F6" s="147">
        <v>0.18</v>
      </c>
      <c r="G6" s="147">
        <v>0.16</v>
      </c>
      <c r="H6" s="72">
        <v>0.13</v>
      </c>
      <c r="I6" s="72">
        <v>0.15</v>
      </c>
      <c r="J6" s="78">
        <v>0.11</v>
      </c>
      <c r="K6" s="78">
        <v>0.1</v>
      </c>
      <c r="L6" s="78">
        <v>0.11476091476091477</v>
      </c>
      <c r="M6" s="78">
        <v>0.28418230563002683</v>
      </c>
      <c r="N6" s="78">
        <v>0.31262029144899645</v>
      </c>
      <c r="O6" s="78">
        <v>0.30062393647192281</v>
      </c>
      <c r="P6" s="78">
        <v>0.32410200164518782</v>
      </c>
      <c r="Q6" s="78">
        <v>0.27003918774492341</v>
      </c>
      <c r="R6" s="78">
        <v>0.21225010633772862</v>
      </c>
      <c r="S6" s="78">
        <v>0.17741289547456948</v>
      </c>
      <c r="T6" s="71"/>
    </row>
    <row r="7" spans="2:20" x14ac:dyDescent="0.25">
      <c r="B7" s="10" t="s">
        <v>380</v>
      </c>
      <c r="C7" s="73">
        <v>0.3</v>
      </c>
      <c r="D7" s="73">
        <v>0.18</v>
      </c>
      <c r="E7" s="73">
        <v>0.1</v>
      </c>
      <c r="F7" s="73">
        <v>-0.01</v>
      </c>
      <c r="G7" s="73">
        <v>0.2</v>
      </c>
      <c r="H7" s="15">
        <v>0.21</v>
      </c>
      <c r="I7" s="15">
        <v>0.26</v>
      </c>
      <c r="J7" s="30">
        <v>0.06</v>
      </c>
      <c r="K7" s="30">
        <v>0.21</v>
      </c>
      <c r="L7" s="30">
        <v>0.22</v>
      </c>
      <c r="M7" s="30">
        <v>0.52</v>
      </c>
      <c r="N7" s="30">
        <v>0.48</v>
      </c>
      <c r="O7" s="30">
        <v>0.52</v>
      </c>
      <c r="P7" s="80">
        <v>0.38200000000000001</v>
      </c>
      <c r="Q7" s="80">
        <v>1.2E-2</v>
      </c>
      <c r="R7" s="80">
        <v>0.40899999999999997</v>
      </c>
      <c r="S7" s="80">
        <v>1.026</v>
      </c>
      <c r="T7" s="73"/>
    </row>
    <row r="8" spans="2:20" x14ac:dyDescent="0.25">
      <c r="B8" s="10" t="s">
        <v>246</v>
      </c>
      <c r="C8" s="147">
        <v>0.4</v>
      </c>
      <c r="D8" s="147">
        <v>0.82</v>
      </c>
      <c r="E8" s="147">
        <v>0.57999999999999996</v>
      </c>
      <c r="F8" s="147">
        <v>0.05</v>
      </c>
      <c r="G8" s="147">
        <v>0.59</v>
      </c>
      <c r="H8" s="72">
        <v>0.79</v>
      </c>
      <c r="I8" s="72">
        <v>1.22</v>
      </c>
      <c r="J8" s="84">
        <v>-0.2</v>
      </c>
      <c r="K8" s="84">
        <v>-0.22</v>
      </c>
      <c r="L8" s="84">
        <v>0.28000000000000003</v>
      </c>
      <c r="M8" s="84">
        <v>0.6</v>
      </c>
      <c r="N8" s="84">
        <v>0.72</v>
      </c>
      <c r="O8" s="84">
        <v>0.85</v>
      </c>
      <c r="P8" s="78">
        <v>0.94</v>
      </c>
      <c r="Q8" s="78">
        <v>0.8</v>
      </c>
      <c r="R8" s="78">
        <v>1.44</v>
      </c>
      <c r="S8" s="78">
        <v>0.52</v>
      </c>
      <c r="T8" s="39"/>
    </row>
    <row r="9" spans="2:20" x14ac:dyDescent="0.25">
      <c r="B9" s="10" t="s">
        <v>274</v>
      </c>
      <c r="C9" s="15">
        <v>0.11</v>
      </c>
      <c r="D9" s="15">
        <v>0.22</v>
      </c>
      <c r="E9" s="15">
        <v>0.11</v>
      </c>
      <c r="F9" s="15">
        <v>0.01</v>
      </c>
      <c r="G9" s="15">
        <v>0.13</v>
      </c>
      <c r="H9" s="15">
        <v>0.14000000000000001</v>
      </c>
      <c r="I9" s="15">
        <v>0.22</v>
      </c>
      <c r="J9" s="80">
        <v>-0.02</v>
      </c>
      <c r="K9" s="80">
        <v>-0.02</v>
      </c>
      <c r="L9" s="80">
        <v>3.345990156705321E-2</v>
      </c>
      <c r="M9" s="80">
        <v>0.23</v>
      </c>
      <c r="N9" s="80">
        <v>0.35676076865650241</v>
      </c>
      <c r="O9" s="80">
        <v>0.4</v>
      </c>
      <c r="P9" s="80">
        <v>0.49</v>
      </c>
      <c r="Q9" s="80">
        <v>0.25942287318871121</v>
      </c>
      <c r="R9" s="80">
        <v>0.32</v>
      </c>
      <c r="S9" s="80">
        <v>0.1</v>
      </c>
      <c r="T9" s="73"/>
    </row>
    <row r="10" spans="2:20" x14ac:dyDescent="0.25">
      <c r="B10" s="10" t="s">
        <v>251</v>
      </c>
      <c r="C10" s="73">
        <v>0.15</v>
      </c>
      <c r="D10" s="73">
        <v>-0.1</v>
      </c>
      <c r="E10" s="15">
        <v>0.06</v>
      </c>
      <c r="F10" s="15">
        <v>0.13</v>
      </c>
      <c r="G10" s="15">
        <v>0.12</v>
      </c>
      <c r="H10" s="15">
        <v>0.22</v>
      </c>
      <c r="I10" s="15">
        <v>0.26</v>
      </c>
      <c r="J10" s="80">
        <v>0.03</v>
      </c>
      <c r="K10" s="80">
        <v>0.03</v>
      </c>
      <c r="L10" s="80">
        <v>0.33</v>
      </c>
      <c r="M10" s="80">
        <v>0.27</v>
      </c>
      <c r="N10" s="80">
        <v>0.38</v>
      </c>
      <c r="O10" s="80">
        <v>0.32</v>
      </c>
      <c r="P10" s="80">
        <v>0.37</v>
      </c>
      <c r="Q10" s="80">
        <v>0.23100000000000001</v>
      </c>
      <c r="R10" s="80">
        <v>0.12</v>
      </c>
      <c r="S10" s="80">
        <v>0</v>
      </c>
      <c r="T10" s="73"/>
    </row>
    <row r="11" spans="2:20" x14ac:dyDescent="0.25">
      <c r="B11" s="10" t="s">
        <v>275</v>
      </c>
      <c r="C11" s="73">
        <v>0.14000000000000001</v>
      </c>
      <c r="D11" s="73">
        <v>-0.1</v>
      </c>
      <c r="E11" s="15">
        <v>0.06</v>
      </c>
      <c r="F11" s="15">
        <v>0.13</v>
      </c>
      <c r="G11" s="15">
        <v>0.12</v>
      </c>
      <c r="H11" s="15">
        <v>0.22</v>
      </c>
      <c r="I11" s="15">
        <v>0.26</v>
      </c>
      <c r="J11" s="80">
        <v>0.03</v>
      </c>
      <c r="K11" s="80">
        <v>0.03</v>
      </c>
      <c r="L11" s="80">
        <v>0.33</v>
      </c>
      <c r="M11" s="80">
        <v>0.27</v>
      </c>
      <c r="N11" s="80">
        <v>0.38</v>
      </c>
      <c r="O11" s="80">
        <v>0.32</v>
      </c>
      <c r="P11" s="80">
        <v>0.37</v>
      </c>
      <c r="Q11" s="80">
        <v>0.22900000000000001</v>
      </c>
      <c r="R11" s="80">
        <v>0.12</v>
      </c>
      <c r="S11" s="80">
        <v>0</v>
      </c>
      <c r="T11" s="73"/>
    </row>
    <row r="12" spans="2:20" x14ac:dyDescent="0.25">
      <c r="B12" s="10" t="s">
        <v>290</v>
      </c>
      <c r="C12" s="21">
        <v>2352</v>
      </c>
      <c r="D12" s="21">
        <v>2453</v>
      </c>
      <c r="E12" s="21">
        <v>2476</v>
      </c>
      <c r="F12" s="21">
        <v>2446</v>
      </c>
      <c r="G12" s="21">
        <v>2436</v>
      </c>
      <c r="H12" s="21">
        <v>2332</v>
      </c>
      <c r="I12" s="21">
        <v>2253</v>
      </c>
      <c r="J12" s="29">
        <v>2140</v>
      </c>
      <c r="K12" s="29">
        <v>2086</v>
      </c>
      <c r="L12" s="29">
        <v>2055</v>
      </c>
      <c r="M12" s="29">
        <v>1814</v>
      </c>
      <c r="N12" s="29">
        <v>1738</v>
      </c>
      <c r="O12" s="29">
        <v>1616</v>
      </c>
      <c r="P12" s="29">
        <v>1564</v>
      </c>
      <c r="Q12" s="29">
        <v>1628</v>
      </c>
      <c r="R12" s="29">
        <v>1633</v>
      </c>
      <c r="S12" s="29">
        <v>1697</v>
      </c>
      <c r="T12" s="73"/>
    </row>
    <row r="13" spans="2:20" x14ac:dyDescent="0.25">
      <c r="B13" s="10" t="s">
        <v>276</v>
      </c>
      <c r="C13" s="21">
        <v>230126200</v>
      </c>
      <c r="D13" s="21">
        <v>230126200</v>
      </c>
      <c r="E13" s="21">
        <v>230126200</v>
      </c>
      <c r="F13" s="21">
        <v>230126200</v>
      </c>
      <c r="G13" s="21">
        <v>230126200</v>
      </c>
      <c r="H13" s="21">
        <v>230126200</v>
      </c>
      <c r="I13" s="21">
        <v>230126200</v>
      </c>
      <c r="J13" s="29">
        <v>230126200</v>
      </c>
      <c r="K13" s="29">
        <v>230126200</v>
      </c>
      <c r="L13" s="29">
        <v>230126200</v>
      </c>
      <c r="M13" s="29">
        <v>230126200</v>
      </c>
      <c r="N13" s="29">
        <v>230126200</v>
      </c>
      <c r="O13" s="29">
        <v>230126200</v>
      </c>
      <c r="P13" s="29">
        <v>230126200</v>
      </c>
      <c r="Q13" s="29">
        <v>230126200</v>
      </c>
      <c r="R13" s="29">
        <v>230126200</v>
      </c>
      <c r="S13" s="29">
        <v>230126200</v>
      </c>
      <c r="T13" s="21"/>
    </row>
    <row r="14" spans="2:20" x14ac:dyDescent="0.25">
      <c r="B14" s="10" t="s">
        <v>277</v>
      </c>
      <c r="C14" s="21">
        <v>231626394</v>
      </c>
      <c r="D14" s="21">
        <v>232018730</v>
      </c>
      <c r="E14" s="21">
        <v>231677711</v>
      </c>
      <c r="F14" s="21">
        <v>231485151</v>
      </c>
      <c r="G14" s="21">
        <v>232004631</v>
      </c>
      <c r="H14" s="21">
        <v>232074281</v>
      </c>
      <c r="I14" s="21">
        <v>231707517</v>
      </c>
      <c r="J14" s="29">
        <v>231330688</v>
      </c>
      <c r="K14" s="29">
        <v>231590768</v>
      </c>
      <c r="L14" s="29">
        <v>231405713</v>
      </c>
      <c r="M14" s="29">
        <v>231177382</v>
      </c>
      <c r="N14" s="29">
        <v>230950493</v>
      </c>
      <c r="O14" s="29">
        <v>231014280</v>
      </c>
      <c r="P14" s="29">
        <v>232089717</v>
      </c>
      <c r="Q14" s="29">
        <v>231936059</v>
      </c>
      <c r="R14" s="29">
        <v>232043832</v>
      </c>
      <c r="S14" s="29">
        <v>231961497</v>
      </c>
      <c r="T14" s="21"/>
    </row>
    <row r="15" spans="2:20" x14ac:dyDescent="0.25">
      <c r="B15" s="10" t="s">
        <v>278</v>
      </c>
      <c r="C15" s="21">
        <v>215152847</v>
      </c>
      <c r="D15" s="21">
        <v>215008254</v>
      </c>
      <c r="E15" s="21">
        <v>215008254</v>
      </c>
      <c r="F15" s="21">
        <v>215361434</v>
      </c>
      <c r="G15" s="21">
        <v>217014054</v>
      </c>
      <c r="H15" s="21">
        <v>218334347</v>
      </c>
      <c r="I15" s="21">
        <v>219688003</v>
      </c>
      <c r="J15" s="29">
        <v>220257348</v>
      </c>
      <c r="K15" s="29">
        <v>222039666</v>
      </c>
      <c r="L15" s="29">
        <v>224023122</v>
      </c>
      <c r="M15" s="29">
        <v>226410926</v>
      </c>
      <c r="N15" s="29">
        <v>227155750</v>
      </c>
      <c r="O15" s="29">
        <v>227037392</v>
      </c>
      <c r="P15" s="29">
        <v>227154842</v>
      </c>
      <c r="Q15" s="29">
        <v>227138201</v>
      </c>
      <c r="R15" s="29" t="s">
        <v>291</v>
      </c>
      <c r="S15" s="29" t="s">
        <v>291</v>
      </c>
      <c r="T15" s="21"/>
    </row>
    <row r="16" spans="2:20" x14ac:dyDescent="0.25">
      <c r="B16" s="10" t="s">
        <v>279</v>
      </c>
      <c r="C16" s="21">
        <v>216677998</v>
      </c>
      <c r="D16" s="21">
        <v>216924328</v>
      </c>
      <c r="E16" s="21">
        <v>216660720</v>
      </c>
      <c r="F16" s="21">
        <v>217380298</v>
      </c>
      <c r="G16" s="21">
        <v>219198654</v>
      </c>
      <c r="H16" s="21">
        <v>220296191</v>
      </c>
      <c r="I16" s="21">
        <v>221285180</v>
      </c>
      <c r="J16" s="29">
        <v>221741214</v>
      </c>
      <c r="K16" s="29">
        <v>223514345</v>
      </c>
      <c r="L16" s="29">
        <v>225308341</v>
      </c>
      <c r="M16" s="29">
        <v>227466870</v>
      </c>
      <c r="N16" s="29">
        <v>228182256</v>
      </c>
      <c r="O16" s="29">
        <v>228840641</v>
      </c>
      <c r="P16" s="29">
        <v>229176216</v>
      </c>
      <c r="Q16" s="29">
        <v>229052792</v>
      </c>
      <c r="R16" s="29" t="s">
        <v>292</v>
      </c>
      <c r="S16" s="29" t="s">
        <v>293</v>
      </c>
      <c r="T16" s="21"/>
    </row>
    <row r="17" spans="12:20" x14ac:dyDescent="0.25">
      <c r="L17" s="30"/>
      <c r="M17" s="30"/>
      <c r="N17" s="30"/>
      <c r="O17" s="30"/>
      <c r="P17" s="30"/>
      <c r="Q17" s="30"/>
      <c r="R17" s="30"/>
      <c r="S17" s="30"/>
    </row>
    <row r="18" spans="12:20" x14ac:dyDescent="0.25">
      <c r="L18" s="80"/>
      <c r="M18" s="80"/>
      <c r="N18" s="80"/>
      <c r="O18" s="80"/>
      <c r="P18" s="80"/>
      <c r="Q18" s="80"/>
      <c r="R18" s="80"/>
      <c r="S18" s="80"/>
      <c r="T18" s="73"/>
    </row>
    <row r="19" spans="12:20" x14ac:dyDescent="0.25">
      <c r="L19" s="30"/>
      <c r="M19" s="30"/>
      <c r="N19" s="30"/>
      <c r="O19" s="30"/>
      <c r="P19" s="30"/>
      <c r="Q19" s="30"/>
      <c r="R19" s="30"/>
      <c r="S19" s="30"/>
    </row>
    <row r="20" spans="12:20" x14ac:dyDescent="0.25">
      <c r="L20" s="30"/>
      <c r="M20" s="30"/>
      <c r="N20" s="30"/>
      <c r="O20" s="30"/>
      <c r="P20" s="30"/>
      <c r="Q20" s="30"/>
      <c r="R20" s="30"/>
      <c r="S20" s="30"/>
    </row>
    <row r="21" spans="12:20" x14ac:dyDescent="0.25">
      <c r="L21" s="30"/>
      <c r="M21" s="30"/>
      <c r="N21" s="30"/>
      <c r="O21" s="30"/>
      <c r="P21" s="30"/>
      <c r="Q21" s="30"/>
      <c r="R21" s="30"/>
      <c r="S21" s="30"/>
    </row>
    <row r="22" spans="12:20" x14ac:dyDescent="0.25">
      <c r="L22" s="30"/>
      <c r="M22" s="30"/>
      <c r="N22" s="30"/>
      <c r="O22" s="30"/>
      <c r="P22" s="30"/>
      <c r="Q22" s="30"/>
      <c r="R22" s="30"/>
      <c r="S22" s="30"/>
    </row>
    <row r="23" spans="12:20" x14ac:dyDescent="0.25">
      <c r="L23" s="85"/>
      <c r="M23" s="85"/>
      <c r="N23" s="85"/>
      <c r="O23" s="85"/>
      <c r="P23" s="85"/>
      <c r="Q23" s="85"/>
      <c r="R23" s="85"/>
      <c r="S23" s="85"/>
      <c r="T23" s="74"/>
    </row>
    <row r="24" spans="12:20" x14ac:dyDescent="0.25">
      <c r="L24" s="30"/>
      <c r="M24" s="30"/>
      <c r="N24" s="30"/>
      <c r="O24" s="30"/>
      <c r="P24" s="30"/>
      <c r="Q24" s="30"/>
      <c r="R24" s="30"/>
      <c r="S24" s="30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- Q</vt:lpstr>
      <vt:lpstr>Summary - Y</vt:lpstr>
      <vt:lpstr>Income statement - Q</vt:lpstr>
      <vt:lpstr>Income statement - Y</vt:lpstr>
      <vt:lpstr>Balance sheet - Q</vt:lpstr>
      <vt:lpstr>Balance sheet - Y</vt:lpstr>
      <vt:lpstr>Cash flow statement - Q</vt:lpstr>
      <vt:lpstr>Cash flow statement - Y</vt:lpstr>
      <vt:lpstr>Key ratios - Q</vt:lpstr>
      <vt:lpstr>Key ratios - 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Lyth</dc:creator>
  <cp:lastModifiedBy>Linda</cp:lastModifiedBy>
  <dcterms:created xsi:type="dcterms:W3CDTF">2020-10-16T08:54:52Z</dcterms:created>
  <dcterms:modified xsi:type="dcterms:W3CDTF">2024-04-19T15:16:41Z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08e6e4-19b6-4e86-aec1-4f646e9af3c7_Enabled">
    <vt:lpwstr>true</vt:lpwstr>
  </property>
  <property fmtid="{D5CDD505-2E9C-101B-9397-08002B2CF9AE}" pid="3" name="MSIP_Label_8a08e6e4-19b6-4e86-aec1-4f646e9af3c7_SetDate">
    <vt:lpwstr>2023-04-19T15:00:21Z</vt:lpwstr>
  </property>
  <property fmtid="{D5CDD505-2E9C-101B-9397-08002B2CF9AE}" pid="4" name="MSIP_Label_8a08e6e4-19b6-4e86-aec1-4f646e9af3c7_Method">
    <vt:lpwstr>Standard</vt:lpwstr>
  </property>
  <property fmtid="{D5CDD505-2E9C-101B-9397-08002B2CF9AE}" pid="5" name="MSIP_Label_8a08e6e4-19b6-4e86-aec1-4f646e9af3c7_Name">
    <vt:lpwstr>General</vt:lpwstr>
  </property>
  <property fmtid="{D5CDD505-2E9C-101B-9397-08002B2CF9AE}" pid="6" name="MSIP_Label_8a08e6e4-19b6-4e86-aec1-4f646e9af3c7_SiteId">
    <vt:lpwstr>82ff090d-4ac0-439f-834a-0c3f3d5f33ce</vt:lpwstr>
  </property>
  <property fmtid="{D5CDD505-2E9C-101B-9397-08002B2CF9AE}" pid="7" name="MSIP_Label_8a08e6e4-19b6-4e86-aec1-4f646e9af3c7_ActionId">
    <vt:lpwstr>a80fca53-10ae-4670-bd4c-f77bb3f66b71</vt:lpwstr>
  </property>
  <property fmtid="{D5CDD505-2E9C-101B-9397-08002B2CF9AE}" pid="8" name="MSIP_Label_8a08e6e4-19b6-4e86-aec1-4f646e9af3c7_ContentBits">
    <vt:lpwstr>2</vt:lpwstr>
  </property>
</Properties>
</file>